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260" windowWidth="15300" windowHeight="8400"/>
  </bookViews>
  <sheets>
    <sheet name="ALL dates" sheetId="1" r:id="rId1"/>
  </sheets>
  <calcPr calcId="145621"/>
</workbook>
</file>

<file path=xl/calcChain.xml><?xml version="1.0" encoding="utf-8"?>
<calcChain xmlns="http://schemas.openxmlformats.org/spreadsheetml/2006/main">
  <c r="P222" i="1" l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21" i="1"/>
  <c r="P219" i="1"/>
  <c r="P220" i="1"/>
  <c r="P218" i="1"/>
  <c r="P217" i="1"/>
  <c r="P207" i="1"/>
  <c r="P208" i="1"/>
  <c r="P209" i="1"/>
  <c r="P210" i="1"/>
  <c r="P211" i="1"/>
  <c r="P212" i="1"/>
  <c r="P213" i="1"/>
  <c r="P214" i="1"/>
  <c r="P215" i="1"/>
  <c r="P216" i="1"/>
  <c r="P206" i="1"/>
  <c r="S207" i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F209" i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08" i="1"/>
  <c r="A209" i="1"/>
  <c r="A210" i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08" i="1"/>
  <c r="B208" i="1"/>
  <c r="C208" i="1"/>
  <c r="D208" i="1"/>
  <c r="E208" i="1"/>
  <c r="B209" i="1"/>
  <c r="C209" i="1"/>
  <c r="D209" i="1"/>
  <c r="E209" i="1"/>
  <c r="B210" i="1"/>
  <c r="C210" i="1"/>
  <c r="D210" i="1"/>
  <c r="E210" i="1"/>
  <c r="B211" i="1"/>
  <c r="C211" i="1"/>
  <c r="D211" i="1"/>
  <c r="E211" i="1"/>
  <c r="B212" i="1"/>
  <c r="C212" i="1"/>
  <c r="D212" i="1"/>
  <c r="E212" i="1"/>
  <c r="B213" i="1"/>
  <c r="C213" i="1"/>
  <c r="D213" i="1"/>
  <c r="E213" i="1"/>
  <c r="B214" i="1"/>
  <c r="C214" i="1"/>
  <c r="D214" i="1"/>
  <c r="E214" i="1"/>
  <c r="B215" i="1"/>
  <c r="C215" i="1"/>
  <c r="D215" i="1"/>
  <c r="E215" i="1"/>
  <c r="B216" i="1"/>
  <c r="C216" i="1"/>
  <c r="D216" i="1"/>
  <c r="E216" i="1"/>
  <c r="B217" i="1"/>
  <c r="C217" i="1"/>
  <c r="D217" i="1"/>
  <c r="E217" i="1"/>
  <c r="B218" i="1"/>
  <c r="C218" i="1"/>
  <c r="D218" i="1"/>
  <c r="E218" i="1"/>
  <c r="B219" i="1"/>
  <c r="C219" i="1"/>
  <c r="D219" i="1"/>
  <c r="E219" i="1"/>
  <c r="B220" i="1"/>
  <c r="C220" i="1"/>
  <c r="D220" i="1"/>
  <c r="E220" i="1"/>
  <c r="B221" i="1"/>
  <c r="C221" i="1"/>
  <c r="D221" i="1"/>
  <c r="E221" i="1"/>
  <c r="B222" i="1"/>
  <c r="C222" i="1"/>
  <c r="D222" i="1"/>
  <c r="E222" i="1"/>
  <c r="B223" i="1"/>
  <c r="C223" i="1"/>
  <c r="D223" i="1"/>
  <c r="E223" i="1"/>
  <c r="B224" i="1"/>
  <c r="C224" i="1"/>
  <c r="D224" i="1"/>
  <c r="E224" i="1"/>
  <c r="B225" i="1"/>
  <c r="C225" i="1"/>
  <c r="D225" i="1"/>
  <c r="E225" i="1"/>
  <c r="B226" i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C226" i="1"/>
  <c r="D226" i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E226" i="1"/>
  <c r="C227" i="1"/>
  <c r="E227" i="1"/>
  <c r="C228" i="1"/>
  <c r="E228" i="1"/>
  <c r="C229" i="1"/>
  <c r="E229" i="1"/>
  <c r="C230" i="1"/>
  <c r="E230" i="1"/>
  <c r="C231" i="1"/>
  <c r="E231" i="1"/>
  <c r="C232" i="1"/>
  <c r="E232" i="1"/>
  <c r="C233" i="1"/>
  <c r="E233" i="1"/>
  <c r="C234" i="1"/>
  <c r="E234" i="1"/>
  <c r="C235" i="1"/>
  <c r="E235" i="1"/>
  <c r="C236" i="1"/>
  <c r="E236" i="1"/>
  <c r="C237" i="1"/>
  <c r="E237" i="1"/>
  <c r="C238" i="1"/>
  <c r="E238" i="1"/>
  <c r="C239" i="1"/>
  <c r="E239" i="1"/>
  <c r="C240" i="1"/>
  <c r="E240" i="1"/>
  <c r="C241" i="1"/>
  <c r="E241" i="1"/>
  <c r="C207" i="1"/>
  <c r="D207" i="1"/>
  <c r="E207" i="1"/>
  <c r="B207" i="1"/>
  <c r="V194" i="1" l="1"/>
  <c r="V193" i="1" l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186" i="1"/>
  <c r="P184" i="1"/>
  <c r="P185" i="1"/>
  <c r="P183" i="1"/>
  <c r="P172" i="1"/>
  <c r="P173" i="1"/>
  <c r="P174" i="1"/>
  <c r="P175" i="1"/>
  <c r="P176" i="1"/>
  <c r="P177" i="1"/>
  <c r="P178" i="1"/>
  <c r="P179" i="1"/>
  <c r="P180" i="1"/>
  <c r="P181" i="1"/>
  <c r="P182" i="1"/>
  <c r="P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171" i="1"/>
  <c r="F171" i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E171" i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D171" i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C171" i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B171" i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S173" i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172" i="1"/>
  <c r="S135" i="1" l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50" i="1"/>
  <c r="P148" i="1"/>
  <c r="P149" i="1"/>
  <c r="P147" i="1"/>
  <c r="P136" i="1"/>
  <c r="P137" i="1"/>
  <c r="P138" i="1"/>
  <c r="P139" i="1"/>
  <c r="P140" i="1"/>
  <c r="P141" i="1"/>
  <c r="P142" i="1"/>
  <c r="P143" i="1"/>
  <c r="P144" i="1"/>
  <c r="P145" i="1"/>
  <c r="P146" i="1"/>
  <c r="P135" i="1"/>
  <c r="P134" i="1"/>
  <c r="F136" i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A136" i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F135" i="1"/>
  <c r="E135" i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D135" i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C135" i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B135" i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2" i="1"/>
  <c r="P115" i="1" l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14" i="1"/>
  <c r="P112" i="1"/>
  <c r="P113" i="1"/>
  <c r="P111" i="1"/>
  <c r="P100" i="1"/>
  <c r="P101" i="1"/>
  <c r="P102" i="1"/>
  <c r="P103" i="1"/>
  <c r="P104" i="1"/>
  <c r="P105" i="1"/>
  <c r="P106" i="1"/>
  <c r="P107" i="1"/>
  <c r="P108" i="1"/>
  <c r="P109" i="1"/>
  <c r="P110" i="1"/>
  <c r="P99" i="1"/>
  <c r="A101" i="1"/>
  <c r="A102" i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00" i="1"/>
  <c r="B100" i="1"/>
  <c r="C100" i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D100" i="1"/>
  <c r="E100" i="1"/>
  <c r="F100" i="1"/>
  <c r="B101" i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D101" i="1"/>
  <c r="E101" i="1"/>
  <c r="F101" i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D102" i="1"/>
  <c r="E102" i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D103" i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B99" i="1"/>
  <c r="C99" i="1"/>
  <c r="D99" i="1"/>
  <c r="E99" i="1"/>
  <c r="F9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79" i="1"/>
  <c r="P76" i="1"/>
  <c r="P77" i="1"/>
  <c r="P78" i="1"/>
  <c r="P65" i="1"/>
  <c r="P66" i="1"/>
  <c r="P67" i="1"/>
  <c r="P68" i="1"/>
  <c r="P69" i="1"/>
  <c r="P70" i="1"/>
  <c r="P71" i="1"/>
  <c r="P72" i="1"/>
  <c r="P73" i="1"/>
  <c r="P74" i="1"/>
  <c r="P75" i="1"/>
  <c r="P64" i="1"/>
  <c r="F66" i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65" i="1"/>
  <c r="A66" i="1"/>
  <c r="B66" i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C66" i="1"/>
  <c r="D66" i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E66" i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C67" i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E67" i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B65" i="1"/>
  <c r="C65" i="1"/>
  <c r="D65" i="1"/>
  <c r="E65" i="1"/>
  <c r="A65" i="1"/>
  <c r="B64" i="1"/>
  <c r="C64" i="1"/>
  <c r="D64" i="1"/>
  <c r="E64" i="1"/>
  <c r="F64" i="1"/>
  <c r="P63" i="1"/>
  <c r="A63" i="1"/>
  <c r="B63" i="1"/>
  <c r="C63" i="1"/>
  <c r="D63" i="1"/>
  <c r="E63" i="1"/>
  <c r="F63" i="1"/>
  <c r="P44" i="1" l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41" i="1"/>
  <c r="P42" i="1"/>
  <c r="P40" i="1"/>
  <c r="P43" i="1"/>
  <c r="P29" i="1"/>
  <c r="P30" i="1"/>
  <c r="P31" i="1"/>
  <c r="P32" i="1"/>
  <c r="P33" i="1"/>
  <c r="P34" i="1"/>
  <c r="P35" i="1"/>
  <c r="P36" i="1"/>
  <c r="P37" i="1"/>
  <c r="P38" i="1"/>
  <c r="P39" i="1"/>
  <c r="P28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29" i="1"/>
  <c r="B29" i="1"/>
  <c r="C29" i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D29" i="1"/>
  <c r="E29" i="1"/>
  <c r="F29" i="1"/>
  <c r="B30" i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D30" i="1"/>
  <c r="E30" i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F30" i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D31" i="1"/>
  <c r="D32" i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F28" i="1"/>
  <c r="E28" i="1"/>
  <c r="D28" i="1"/>
  <c r="C28" i="1"/>
  <c r="B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P2" i="1"/>
</calcChain>
</file>

<file path=xl/sharedStrings.xml><?xml version="1.0" encoding="utf-8"?>
<sst xmlns="http://schemas.openxmlformats.org/spreadsheetml/2006/main" count="335" uniqueCount="33">
  <si>
    <t>Test_DATE</t>
  </si>
  <si>
    <t>LRS_ID</t>
  </si>
  <si>
    <t>Control_Section</t>
  </si>
  <si>
    <t>Parish</t>
  </si>
  <si>
    <t xml:space="preserve">Route </t>
  </si>
  <si>
    <t>Direction</t>
  </si>
  <si>
    <t>Latitude</t>
  </si>
  <si>
    <t>Longitude</t>
  </si>
  <si>
    <t>Station</t>
  </si>
  <si>
    <t>D1</t>
  </si>
  <si>
    <t>E1</t>
  </si>
  <si>
    <t>E2</t>
  </si>
  <si>
    <t>E3</t>
  </si>
  <si>
    <t>E4</t>
  </si>
  <si>
    <t>E5</t>
  </si>
  <si>
    <t>Corr SUB</t>
  </si>
  <si>
    <t>Notes</t>
  </si>
  <si>
    <t>232-01-1-010</t>
  </si>
  <si>
    <t>232-48</t>
  </si>
  <si>
    <t>Assumption</t>
  </si>
  <si>
    <t>LA 70</t>
  </si>
  <si>
    <t>Stripped</t>
  </si>
  <si>
    <t>Patched area</t>
  </si>
  <si>
    <t>Normal</t>
  </si>
  <si>
    <t>SNeffMod</t>
  </si>
  <si>
    <t>Test_date</t>
  </si>
  <si>
    <t>"8-11-2012</t>
  </si>
  <si>
    <t>"8-16-2012</t>
  </si>
  <si>
    <t>"8-22-2012</t>
  </si>
  <si>
    <t>"9-19-2012</t>
  </si>
  <si>
    <t>"10-3-2012</t>
  </si>
  <si>
    <t>"10-17-2012</t>
  </si>
  <si>
    <t>"10-31-2012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</si>
</sst>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3" xfId="2" applyFont="1" applyFill="1" applyBorder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0" fontId="3" fillId="0" borderId="3" xfId="3" applyFont="1" applyFill="1" applyBorder="1" applyAlignment="1">
      <alignment horizontal="right" wrapText="1"/>
    </xf>
    <xf numFmtId="0" fontId="0" fillId="0" borderId="0" xfId="0" applyNumberFormat="1" applyAlignment="1">
      <alignment horizontal="center"/>
    </xf>
    <xf numFmtId="165" fontId="0" fillId="0" borderId="0" xfId="0" applyNumberFormat="1" applyFill="1"/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4" fontId="0" fillId="0" borderId="0" xfId="0" applyNumberForma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2" xfId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1" fillId="0" borderId="4" xfId="0" applyNumberFormat="1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4" fontId="0" fillId="0" borderId="0" xfId="0" applyNumberFormat="1" applyFill="1"/>
    <xf numFmtId="165" fontId="0" fillId="0" borderId="5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0" fontId="0" fillId="0" borderId="0" xfId="0" applyNumberFormat="1" applyFill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</cellXfs>
  <cellStyles count="4">
    <cellStyle name="Normal" xfId="0" builtinId="0"/>
    <cellStyle name="Normal_Sheet2" xfId="3"/>
    <cellStyle name="Normal_Sheet4" xfId="1"/>
    <cellStyle name="Normal_Sheet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 70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Subgrade Modulus</c:v>
          </c:tx>
          <c:invertIfNegative val="0"/>
          <c:cat>
            <c:strRef>
              <c:f>'ALL dates'!$W$53:$W$59</c:f>
              <c:strCache>
                <c:ptCount val="7"/>
                <c:pt idx="0">
                  <c:v>"8-11-2012</c:v>
                </c:pt>
                <c:pt idx="1">
                  <c:v>"8-16-2012</c:v>
                </c:pt>
                <c:pt idx="2">
                  <c:v>"8-22-2012</c:v>
                </c:pt>
                <c:pt idx="3">
                  <c:v>"9-19-2012</c:v>
                </c:pt>
                <c:pt idx="4">
                  <c:v>"10-3-2012</c:v>
                </c:pt>
                <c:pt idx="5">
                  <c:v>"10-17-2012</c:v>
                </c:pt>
                <c:pt idx="6">
                  <c:v>"10-31-2012</c:v>
                </c:pt>
              </c:strCache>
            </c:strRef>
          </c:cat>
          <c:val>
            <c:numRef>
              <c:f>'ALL dates'!$X$53:$X$59</c:f>
              <c:numCache>
                <c:formatCode>General</c:formatCode>
                <c:ptCount val="7"/>
                <c:pt idx="0">
                  <c:v>6.3</c:v>
                </c:pt>
                <c:pt idx="1">
                  <c:v>6.1</c:v>
                </c:pt>
                <c:pt idx="2">
                  <c:v>6.3</c:v>
                </c:pt>
                <c:pt idx="3">
                  <c:v>6.5</c:v>
                </c:pt>
                <c:pt idx="4">
                  <c:v>6.4</c:v>
                </c:pt>
                <c:pt idx="5">
                  <c:v>6.5</c:v>
                </c:pt>
                <c:pt idx="6">
                  <c:v>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59264"/>
        <c:axId val="59349760"/>
      </c:barChart>
      <c:catAx>
        <c:axId val="46859264"/>
        <c:scaling>
          <c:orientation val="minMax"/>
        </c:scaling>
        <c:delete val="0"/>
        <c:axPos val="b"/>
        <c:majorTickMark val="out"/>
        <c:minorTickMark val="none"/>
        <c:tickLblPos val="nextTo"/>
        <c:crossAx val="59349760"/>
        <c:crosses val="autoZero"/>
        <c:auto val="1"/>
        <c:lblAlgn val="ctr"/>
        <c:lblOffset val="100"/>
        <c:noMultiLvlLbl val="0"/>
      </c:catAx>
      <c:valAx>
        <c:axId val="59349760"/>
        <c:scaling>
          <c:orientation val="minMax"/>
          <c:max val="12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46859264"/>
        <c:crosses val="autoZero"/>
        <c:crossBetween val="between"/>
        <c:majorUnit val="2"/>
        <c:min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 70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SN</c:v>
          </c:tx>
          <c:invertIfNegative val="0"/>
          <c:cat>
            <c:strRef>
              <c:f>'ALL dates'!$W$53:$W$59</c:f>
              <c:strCache>
                <c:ptCount val="7"/>
                <c:pt idx="0">
                  <c:v>"8-11-2012</c:v>
                </c:pt>
                <c:pt idx="1">
                  <c:v>"8-16-2012</c:v>
                </c:pt>
                <c:pt idx="2">
                  <c:v>"8-22-2012</c:v>
                </c:pt>
                <c:pt idx="3">
                  <c:v>"9-19-2012</c:v>
                </c:pt>
                <c:pt idx="4">
                  <c:v>"10-3-2012</c:v>
                </c:pt>
                <c:pt idx="5">
                  <c:v>"10-17-2012</c:v>
                </c:pt>
                <c:pt idx="6">
                  <c:v>"10-31-2012</c:v>
                </c:pt>
              </c:strCache>
            </c:strRef>
          </c:cat>
          <c:val>
            <c:numRef>
              <c:f>'ALL dates'!$Y$53:$Y$59</c:f>
              <c:numCache>
                <c:formatCode>General</c:formatCode>
                <c:ptCount val="7"/>
                <c:pt idx="0">
                  <c:v>3.9</c:v>
                </c:pt>
                <c:pt idx="1">
                  <c:v>4</c:v>
                </c:pt>
                <c:pt idx="2">
                  <c:v>4</c:v>
                </c:pt>
                <c:pt idx="3">
                  <c:v>3.7</c:v>
                </c:pt>
                <c:pt idx="4">
                  <c:v>3.8</c:v>
                </c:pt>
                <c:pt idx="5">
                  <c:v>3.8</c:v>
                </c:pt>
                <c:pt idx="6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61312"/>
        <c:axId val="79343552"/>
      </c:barChart>
      <c:catAx>
        <c:axId val="46861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79343552"/>
        <c:crosses val="autoZero"/>
        <c:auto val="1"/>
        <c:lblAlgn val="ctr"/>
        <c:lblOffset val="100"/>
        <c:noMultiLvlLbl val="0"/>
      </c:catAx>
      <c:valAx>
        <c:axId val="79343552"/>
        <c:scaling>
          <c:orientation val="minMax"/>
          <c:max val="8"/>
          <c:min val="0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46861312"/>
        <c:crosses val="autoZero"/>
        <c:crossBetween val="between"/>
        <c:majorUnit val="1"/>
        <c:minorUnit val="0.5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496661</xdr:colOff>
      <xdr:row>1</xdr:row>
      <xdr:rowOff>148771</xdr:rowOff>
    </xdr:from>
    <xdr:to>
      <xdr:col>28</xdr:col>
      <xdr:colOff>246289</xdr:colOff>
      <xdr:row>16</xdr:row>
      <xdr:rowOff>132442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13153</xdr:colOff>
      <xdr:row>19</xdr:row>
      <xdr:rowOff>107043</xdr:rowOff>
    </xdr:from>
    <xdr:to>
      <xdr:col>28</xdr:col>
      <xdr:colOff>317953</xdr:colOff>
      <xdr:row>34</xdr:row>
      <xdr:rowOff>78922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6"/>
  <sheetViews>
    <sheetView tabSelected="1" topLeftCell="P1" zoomScale="120" zoomScaleNormal="120" workbookViewId="0">
      <selection activeCell="AE21" sqref="AE21"/>
    </sheetView>
  </sheetViews>
  <sheetFormatPr defaultRowHeight="14.5" x14ac:dyDescent="0.35"/>
  <cols>
    <col min="1" max="1" width="10.453125" bestFit="1" customWidth="1"/>
    <col min="2" max="2" width="6.7265625" customWidth="1"/>
    <col min="3" max="3" width="7.54296875" style="1" customWidth="1"/>
    <col min="4" max="4" width="6.26953125" style="1" customWidth="1"/>
    <col min="5" max="5" width="8.7265625" style="1"/>
    <col min="6" max="6" width="8.7265625" style="8"/>
    <col min="9" max="9" width="8.7265625" style="5"/>
    <col min="10" max="16" width="8.7265625" style="6"/>
    <col min="17" max="17" width="11.6328125" bestFit="1" customWidth="1"/>
    <col min="18" max="18" width="8.7265625" style="2"/>
    <col min="19" max="19" width="10.453125" bestFit="1" customWidth="1"/>
    <col min="20" max="20" width="11" bestFit="1" customWidth="1"/>
    <col min="21" max="21" width="7.90625" bestFit="1" customWidth="1"/>
  </cols>
  <sheetData>
    <row r="1" spans="1:21" s="10" customFormat="1" ht="15" thickBot="1" x14ac:dyDescent="0.4">
      <c r="A1" s="10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6" t="s">
        <v>6</v>
      </c>
      <c r="H1" s="16" t="s">
        <v>7</v>
      </c>
      <c r="I1" s="17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20" t="s">
        <v>24</v>
      </c>
      <c r="S1" s="11" t="s">
        <v>25</v>
      </c>
      <c r="T1" s="11"/>
    </row>
    <row r="2" spans="1:21" s="10" customFormat="1" x14ac:dyDescent="0.35">
      <c r="A2" s="12">
        <v>41132</v>
      </c>
      <c r="B2" s="21" t="s">
        <v>17</v>
      </c>
      <c r="C2" s="18" t="s">
        <v>18</v>
      </c>
      <c r="D2" s="18" t="s">
        <v>19</v>
      </c>
      <c r="E2" s="18" t="s">
        <v>20</v>
      </c>
      <c r="F2" s="22">
        <v>2</v>
      </c>
      <c r="G2" s="4">
        <v>30.0069467</v>
      </c>
      <c r="H2" s="4">
        <v>-91.107484999999997</v>
      </c>
      <c r="I2" s="23">
        <v>3.283000037878788</v>
      </c>
      <c r="J2" s="9">
        <v>10.130000000000001</v>
      </c>
      <c r="K2" s="9">
        <v>526.6</v>
      </c>
      <c r="L2" s="9">
        <v>69.7</v>
      </c>
      <c r="M2" s="9">
        <v>100.2</v>
      </c>
      <c r="N2" s="9">
        <v>10.9</v>
      </c>
      <c r="O2" s="9"/>
      <c r="P2" s="9">
        <f>N2*0.39+0.64</f>
        <v>4.891</v>
      </c>
      <c r="Q2" s="10" t="s">
        <v>21</v>
      </c>
      <c r="R2" s="24">
        <v>2.9884232064278597</v>
      </c>
      <c r="S2" s="12">
        <f>A2</f>
        <v>41132</v>
      </c>
    </row>
    <row r="3" spans="1:21" s="10" customFormat="1" x14ac:dyDescent="0.35">
      <c r="A3" s="12">
        <f>A2</f>
        <v>41132</v>
      </c>
      <c r="B3" s="10" t="s">
        <v>17</v>
      </c>
      <c r="C3" s="18" t="s">
        <v>18</v>
      </c>
      <c r="D3" s="18" t="s">
        <v>19</v>
      </c>
      <c r="E3" s="18" t="s">
        <v>20</v>
      </c>
      <c r="F3" s="22">
        <v>2</v>
      </c>
      <c r="G3" s="4">
        <v>30.008520000000001</v>
      </c>
      <c r="H3" s="4">
        <v>-91.110273300000003</v>
      </c>
      <c r="I3" s="23">
        <v>3.5</v>
      </c>
      <c r="J3" s="9">
        <v>4.1100000000000003</v>
      </c>
      <c r="K3" s="9">
        <v>3029.1</v>
      </c>
      <c r="L3" s="9">
        <v>156.30000000000001</v>
      </c>
      <c r="M3" s="9">
        <v>7032.6</v>
      </c>
      <c r="N3" s="9">
        <v>10.1</v>
      </c>
      <c r="O3" s="9"/>
      <c r="P3" s="9">
        <f t="shared" ref="P3" si="0">N3*0.39+0.64</f>
        <v>4.5789999999999997</v>
      </c>
      <c r="Q3" s="10" t="s">
        <v>21</v>
      </c>
      <c r="R3" s="25">
        <v>4.2589134290162374</v>
      </c>
      <c r="S3" s="12">
        <f t="shared" ref="S3:S66" si="1">A3</f>
        <v>41132</v>
      </c>
    </row>
    <row r="4" spans="1:21" s="10" customFormat="1" x14ac:dyDescent="0.35">
      <c r="A4" s="12">
        <f t="shared" ref="A4:A27" si="2">A3</f>
        <v>41132</v>
      </c>
      <c r="B4" s="10" t="s">
        <v>17</v>
      </c>
      <c r="C4" s="18" t="s">
        <v>18</v>
      </c>
      <c r="D4" s="18" t="s">
        <v>19</v>
      </c>
      <c r="E4" s="18" t="s">
        <v>20</v>
      </c>
      <c r="F4" s="22">
        <v>2</v>
      </c>
      <c r="G4" s="4">
        <v>30.009779999999999</v>
      </c>
      <c r="H4" s="4">
        <v>-91.113053300000004</v>
      </c>
      <c r="I4" s="23">
        <v>3.6949999242424245</v>
      </c>
      <c r="J4" s="9">
        <v>7.09</v>
      </c>
      <c r="K4" s="9">
        <v>415.9</v>
      </c>
      <c r="L4" s="9">
        <v>211.7</v>
      </c>
      <c r="M4" s="9">
        <v>207.6</v>
      </c>
      <c r="N4" s="9">
        <v>210</v>
      </c>
      <c r="O4" s="9">
        <v>33.299999999999997</v>
      </c>
      <c r="P4" s="9">
        <f>O4*0.39+0.64</f>
        <v>13.627000000000001</v>
      </c>
      <c r="Q4" s="10" t="s">
        <v>22</v>
      </c>
      <c r="R4" s="25">
        <v>3.097106037082634</v>
      </c>
      <c r="S4" s="12">
        <f t="shared" si="1"/>
        <v>41132</v>
      </c>
    </row>
    <row r="5" spans="1:21" s="10" customFormat="1" x14ac:dyDescent="0.35">
      <c r="A5" s="12">
        <f t="shared" si="2"/>
        <v>41132</v>
      </c>
      <c r="B5" s="10" t="s">
        <v>17</v>
      </c>
      <c r="C5" s="18" t="s">
        <v>18</v>
      </c>
      <c r="D5" s="18" t="s">
        <v>19</v>
      </c>
      <c r="E5" s="18" t="s">
        <v>20</v>
      </c>
      <c r="F5" s="22">
        <v>2</v>
      </c>
      <c r="G5" s="4">
        <v>30.011113300000002</v>
      </c>
      <c r="H5" s="4">
        <v>-91.1161733</v>
      </c>
      <c r="I5" s="23">
        <v>3.9100001515151517</v>
      </c>
      <c r="J5" s="9">
        <v>7.78</v>
      </c>
      <c r="K5" s="9">
        <v>611.5</v>
      </c>
      <c r="L5" s="9">
        <v>64.8</v>
      </c>
      <c r="M5" s="9">
        <v>488.5</v>
      </c>
      <c r="N5" s="9">
        <v>323.89999999999998</v>
      </c>
      <c r="O5" s="9">
        <v>26.8</v>
      </c>
      <c r="P5" s="9">
        <f t="shared" ref="P5:P6" si="3">O5*0.39+0.64</f>
        <v>11.092000000000001</v>
      </c>
      <c r="Q5" s="10" t="s">
        <v>22</v>
      </c>
      <c r="R5" s="25">
        <v>3.300335296812503</v>
      </c>
      <c r="S5" s="12">
        <f t="shared" si="1"/>
        <v>41132</v>
      </c>
    </row>
    <row r="6" spans="1:21" s="10" customFormat="1" x14ac:dyDescent="0.35">
      <c r="A6" s="12">
        <f t="shared" si="2"/>
        <v>41132</v>
      </c>
      <c r="B6" s="10" t="s">
        <v>17</v>
      </c>
      <c r="C6" s="18" t="s">
        <v>18</v>
      </c>
      <c r="D6" s="18" t="s">
        <v>19</v>
      </c>
      <c r="E6" s="18" t="s">
        <v>20</v>
      </c>
      <c r="F6" s="22">
        <v>2</v>
      </c>
      <c r="G6" s="4">
        <v>30.012374999999999</v>
      </c>
      <c r="H6" s="4">
        <v>-91.119138300000003</v>
      </c>
      <c r="I6" s="23">
        <v>4.0999999999999996</v>
      </c>
      <c r="J6" s="9">
        <v>4.6100000000000003</v>
      </c>
      <c r="K6" s="9">
        <v>4460.2</v>
      </c>
      <c r="L6" s="9">
        <v>235.1</v>
      </c>
      <c r="M6" s="9">
        <v>373.4</v>
      </c>
      <c r="N6" s="9">
        <v>222.8</v>
      </c>
      <c r="O6" s="9">
        <v>12.8</v>
      </c>
      <c r="P6" s="9">
        <f t="shared" si="3"/>
        <v>5.6320000000000006</v>
      </c>
      <c r="Q6" s="10" t="s">
        <v>22</v>
      </c>
      <c r="R6" s="25">
        <v>4.238563352038776</v>
      </c>
      <c r="S6" s="12">
        <f t="shared" si="1"/>
        <v>41132</v>
      </c>
    </row>
    <row r="7" spans="1:21" s="10" customFormat="1" x14ac:dyDescent="0.35">
      <c r="A7" s="12">
        <f t="shared" si="2"/>
        <v>41132</v>
      </c>
      <c r="B7" s="10" t="s">
        <v>17</v>
      </c>
      <c r="C7" s="18" t="s">
        <v>18</v>
      </c>
      <c r="D7" s="18" t="s">
        <v>19</v>
      </c>
      <c r="E7" s="18" t="s">
        <v>20</v>
      </c>
      <c r="F7" s="22">
        <v>2</v>
      </c>
      <c r="G7" s="4">
        <v>30.013635000000001</v>
      </c>
      <c r="H7" s="4">
        <v>-91.122101700000002</v>
      </c>
      <c r="I7" s="23">
        <v>4.3</v>
      </c>
      <c r="J7" s="9">
        <v>5.37</v>
      </c>
      <c r="K7" s="9">
        <v>385.9</v>
      </c>
      <c r="L7" s="9">
        <v>1358.7</v>
      </c>
      <c r="M7" s="9">
        <v>17</v>
      </c>
      <c r="N7" s="9"/>
      <c r="O7" s="9"/>
      <c r="P7" s="9">
        <f>M7*0.39+0.64</f>
        <v>7.27</v>
      </c>
      <c r="Q7" s="10" t="s">
        <v>23</v>
      </c>
      <c r="R7" s="25">
        <v>3.7377764176413368</v>
      </c>
      <c r="S7" s="12">
        <f t="shared" si="1"/>
        <v>41132</v>
      </c>
    </row>
    <row r="8" spans="1:21" s="10" customFormat="1" x14ac:dyDescent="0.35">
      <c r="A8" s="12">
        <f t="shared" si="2"/>
        <v>41132</v>
      </c>
      <c r="B8" s="10" t="s">
        <v>17</v>
      </c>
      <c r="C8" s="18" t="s">
        <v>18</v>
      </c>
      <c r="D8" s="18" t="s">
        <v>19</v>
      </c>
      <c r="E8" s="18" t="s">
        <v>20</v>
      </c>
      <c r="F8" s="22">
        <v>2</v>
      </c>
      <c r="G8" s="4">
        <v>30.0148683</v>
      </c>
      <c r="H8" s="4">
        <v>-91.124996699999997</v>
      </c>
      <c r="I8" s="23">
        <v>4.4949999242424248</v>
      </c>
      <c r="J8" s="9">
        <v>5.38</v>
      </c>
      <c r="K8" s="9">
        <v>611.6</v>
      </c>
      <c r="L8" s="9">
        <v>554.20000000000005</v>
      </c>
      <c r="M8" s="9">
        <v>21.7</v>
      </c>
      <c r="N8" s="9"/>
      <c r="O8" s="9"/>
      <c r="P8" s="9">
        <f t="shared" ref="P8:P27" si="4">M8*0.39+0.64</f>
        <v>9.1029999999999998</v>
      </c>
      <c r="Q8" s="10" t="s">
        <v>23</v>
      </c>
      <c r="R8" s="25">
        <v>3.6413171332762584</v>
      </c>
      <c r="S8" s="12">
        <f t="shared" si="1"/>
        <v>41132</v>
      </c>
    </row>
    <row r="9" spans="1:21" s="10" customFormat="1" x14ac:dyDescent="0.35">
      <c r="A9" s="12">
        <f t="shared" si="2"/>
        <v>41132</v>
      </c>
      <c r="B9" s="10" t="s">
        <v>17</v>
      </c>
      <c r="C9" s="18" t="s">
        <v>18</v>
      </c>
      <c r="D9" s="18" t="s">
        <v>19</v>
      </c>
      <c r="E9" s="18" t="s">
        <v>20</v>
      </c>
      <c r="F9" s="22">
        <v>2</v>
      </c>
      <c r="G9" s="4">
        <v>30.015381699999999</v>
      </c>
      <c r="H9" s="4">
        <v>-91.132891700000002</v>
      </c>
      <c r="I9" s="23">
        <v>5</v>
      </c>
      <c r="J9" s="9">
        <v>4.12</v>
      </c>
      <c r="K9" s="9">
        <v>1191.8</v>
      </c>
      <c r="L9" s="9">
        <v>2133.1</v>
      </c>
      <c r="M9" s="9">
        <v>14.7</v>
      </c>
      <c r="N9" s="9"/>
      <c r="O9" s="9"/>
      <c r="P9" s="9">
        <f t="shared" si="4"/>
        <v>6.3729999999999993</v>
      </c>
      <c r="Q9" s="10" t="s">
        <v>23</v>
      </c>
      <c r="R9" s="25">
        <v>4.2587567786815779</v>
      </c>
      <c r="S9" s="12">
        <f t="shared" si="1"/>
        <v>41132</v>
      </c>
      <c r="U9" s="9"/>
    </row>
    <row r="10" spans="1:21" s="10" customFormat="1" x14ac:dyDescent="0.35">
      <c r="A10" s="12">
        <f t="shared" si="2"/>
        <v>41132</v>
      </c>
      <c r="B10" s="10" t="s">
        <v>17</v>
      </c>
      <c r="C10" s="18" t="s">
        <v>18</v>
      </c>
      <c r="D10" s="18" t="s">
        <v>19</v>
      </c>
      <c r="E10" s="18" t="s">
        <v>20</v>
      </c>
      <c r="F10" s="22">
        <v>2</v>
      </c>
      <c r="G10" s="4">
        <v>30.0152967</v>
      </c>
      <c r="H10" s="4">
        <v>-91.1344517</v>
      </c>
      <c r="I10" s="23">
        <v>5.0949999242424244</v>
      </c>
      <c r="J10" s="9">
        <v>7.28</v>
      </c>
      <c r="K10" s="9">
        <v>283</v>
      </c>
      <c r="L10" s="9">
        <v>813.9</v>
      </c>
      <c r="M10" s="9">
        <v>15.5</v>
      </c>
      <c r="N10" s="9"/>
      <c r="O10" s="9"/>
      <c r="P10" s="9">
        <f t="shared" si="4"/>
        <v>6.6849999999999996</v>
      </c>
      <c r="Q10" s="10" t="s">
        <v>23</v>
      </c>
      <c r="R10" s="25">
        <v>3.4040573061076014</v>
      </c>
      <c r="S10" s="12">
        <f t="shared" si="1"/>
        <v>41132</v>
      </c>
      <c r="U10" s="9"/>
    </row>
    <row r="11" spans="1:21" s="10" customFormat="1" x14ac:dyDescent="0.35">
      <c r="A11" s="12">
        <f t="shared" si="2"/>
        <v>41132</v>
      </c>
      <c r="B11" s="10" t="s">
        <v>17</v>
      </c>
      <c r="C11" s="18" t="s">
        <v>18</v>
      </c>
      <c r="D11" s="18" t="s">
        <v>19</v>
      </c>
      <c r="E11" s="18" t="s">
        <v>20</v>
      </c>
      <c r="F11" s="22">
        <v>2</v>
      </c>
      <c r="G11" s="4">
        <v>30.015258299999999</v>
      </c>
      <c r="H11" s="4">
        <v>-91.136269999999996</v>
      </c>
      <c r="I11" s="23">
        <v>5.2100001515151515</v>
      </c>
      <c r="J11" s="9">
        <v>5.31</v>
      </c>
      <c r="K11" s="9">
        <v>269.5</v>
      </c>
      <c r="L11" s="9">
        <v>3097.3</v>
      </c>
      <c r="M11" s="9">
        <v>14.3</v>
      </c>
      <c r="N11" s="9"/>
      <c r="O11" s="9"/>
      <c r="P11" s="9">
        <f t="shared" si="4"/>
        <v>6.2170000000000005</v>
      </c>
      <c r="Q11" s="10" t="s">
        <v>23</v>
      </c>
      <c r="R11" s="25">
        <v>3.8180153067771725</v>
      </c>
      <c r="S11" s="12">
        <f t="shared" si="1"/>
        <v>41132</v>
      </c>
    </row>
    <row r="12" spans="1:21" s="10" customFormat="1" x14ac:dyDescent="0.35">
      <c r="A12" s="12">
        <f t="shared" si="2"/>
        <v>41132</v>
      </c>
      <c r="B12" s="10" t="s">
        <v>17</v>
      </c>
      <c r="C12" s="18" t="s">
        <v>18</v>
      </c>
      <c r="D12" s="18" t="s">
        <v>19</v>
      </c>
      <c r="E12" s="18" t="s">
        <v>20</v>
      </c>
      <c r="F12" s="22">
        <v>2</v>
      </c>
      <c r="G12" s="4">
        <v>30.015233299999998</v>
      </c>
      <c r="H12" s="4">
        <v>-91.137929999999997</v>
      </c>
      <c r="I12" s="23">
        <v>5.3</v>
      </c>
      <c r="J12" s="9">
        <v>4.18</v>
      </c>
      <c r="K12" s="9">
        <v>1314.8</v>
      </c>
      <c r="L12" s="9">
        <v>2556.1</v>
      </c>
      <c r="M12" s="9">
        <v>12.9</v>
      </c>
      <c r="N12" s="9"/>
      <c r="O12" s="9"/>
      <c r="P12" s="9">
        <f t="shared" si="4"/>
        <v>5.6710000000000003</v>
      </c>
      <c r="Q12" s="10" t="s">
        <v>23</v>
      </c>
      <c r="R12" s="25">
        <v>4.2993132489516741</v>
      </c>
      <c r="S12" s="12">
        <f t="shared" si="1"/>
        <v>41132</v>
      </c>
    </row>
    <row r="13" spans="1:21" s="10" customFormat="1" x14ac:dyDescent="0.35">
      <c r="A13" s="12">
        <f t="shared" si="2"/>
        <v>41132</v>
      </c>
      <c r="B13" s="10" t="s">
        <v>17</v>
      </c>
      <c r="C13" s="18" t="s">
        <v>18</v>
      </c>
      <c r="D13" s="18" t="s">
        <v>19</v>
      </c>
      <c r="E13" s="18" t="s">
        <v>20</v>
      </c>
      <c r="F13" s="22">
        <v>2</v>
      </c>
      <c r="G13" s="4">
        <v>30.015201699999999</v>
      </c>
      <c r="H13" s="4">
        <v>-91.139666700000006</v>
      </c>
      <c r="I13" s="23">
        <v>5.4050000757575756</v>
      </c>
      <c r="J13" s="9">
        <v>4.2300000000000004</v>
      </c>
      <c r="K13" s="9">
        <v>2584.9</v>
      </c>
      <c r="L13" s="9">
        <v>1208.5</v>
      </c>
      <c r="M13" s="9">
        <v>12.8</v>
      </c>
      <c r="N13" s="9"/>
      <c r="O13" s="9"/>
      <c r="P13" s="9">
        <f t="shared" si="4"/>
        <v>5.6320000000000006</v>
      </c>
      <c r="Q13" s="10" t="s">
        <v>23</v>
      </c>
      <c r="R13" s="25">
        <v>4.2793411724155952</v>
      </c>
      <c r="S13" s="12">
        <f t="shared" si="1"/>
        <v>41132</v>
      </c>
    </row>
    <row r="14" spans="1:21" s="10" customFormat="1" x14ac:dyDescent="0.35">
      <c r="A14" s="12">
        <f t="shared" si="2"/>
        <v>41132</v>
      </c>
      <c r="B14" s="10" t="s">
        <v>17</v>
      </c>
      <c r="C14" s="18" t="s">
        <v>18</v>
      </c>
      <c r="D14" s="18" t="s">
        <v>19</v>
      </c>
      <c r="E14" s="18" t="s">
        <v>20</v>
      </c>
      <c r="F14" s="22">
        <v>2</v>
      </c>
      <c r="G14" s="4">
        <v>30.015178299999999</v>
      </c>
      <c r="H14" s="4">
        <v>-91.141401700000003</v>
      </c>
      <c r="I14" s="23">
        <v>5.5050000757575752</v>
      </c>
      <c r="J14" s="9">
        <v>5.55</v>
      </c>
      <c r="K14" s="9">
        <v>222.5</v>
      </c>
      <c r="L14" s="9">
        <v>3529</v>
      </c>
      <c r="M14" s="9">
        <v>14</v>
      </c>
      <c r="N14" s="9"/>
      <c r="O14" s="9"/>
      <c r="P14" s="9">
        <f t="shared" si="4"/>
        <v>6.1</v>
      </c>
      <c r="Q14" s="10" t="s">
        <v>23</v>
      </c>
      <c r="R14" s="25">
        <v>3.7464536693009567</v>
      </c>
      <c r="S14" s="12">
        <f t="shared" si="1"/>
        <v>41132</v>
      </c>
    </row>
    <row r="15" spans="1:21" s="10" customFormat="1" x14ac:dyDescent="0.35">
      <c r="A15" s="12">
        <f t="shared" si="2"/>
        <v>41132</v>
      </c>
      <c r="B15" s="10" t="s">
        <v>17</v>
      </c>
      <c r="C15" s="18" t="s">
        <v>18</v>
      </c>
      <c r="D15" s="18" t="s">
        <v>19</v>
      </c>
      <c r="E15" s="18" t="s">
        <v>20</v>
      </c>
      <c r="F15" s="22">
        <v>2</v>
      </c>
      <c r="G15" s="4">
        <v>30.0151617</v>
      </c>
      <c r="H15" s="4">
        <v>-91.143061700000004</v>
      </c>
      <c r="I15" s="23">
        <v>5.6</v>
      </c>
      <c r="J15" s="9">
        <v>5.54</v>
      </c>
      <c r="K15" s="9">
        <v>387.3</v>
      </c>
      <c r="L15" s="9">
        <v>2037.3</v>
      </c>
      <c r="M15" s="9">
        <v>13.9</v>
      </c>
      <c r="N15" s="9"/>
      <c r="O15" s="9"/>
      <c r="P15" s="9">
        <f t="shared" si="4"/>
        <v>6.0609999999999999</v>
      </c>
      <c r="Q15" s="10" t="s">
        <v>23</v>
      </c>
      <c r="R15" s="25">
        <v>3.8236170940263197</v>
      </c>
      <c r="S15" s="12">
        <f t="shared" si="1"/>
        <v>41132</v>
      </c>
    </row>
    <row r="16" spans="1:21" s="10" customFormat="1" x14ac:dyDescent="0.35">
      <c r="A16" s="12">
        <f t="shared" si="2"/>
        <v>41132</v>
      </c>
      <c r="B16" s="10" t="s">
        <v>17</v>
      </c>
      <c r="C16" s="18" t="s">
        <v>18</v>
      </c>
      <c r="D16" s="18" t="s">
        <v>19</v>
      </c>
      <c r="E16" s="18" t="s">
        <v>20</v>
      </c>
      <c r="F16" s="22">
        <v>2</v>
      </c>
      <c r="G16" s="4">
        <v>30.015128300000001</v>
      </c>
      <c r="H16" s="4">
        <v>-91.144800000000004</v>
      </c>
      <c r="I16" s="23">
        <v>5.7</v>
      </c>
      <c r="J16" s="9">
        <v>6.68</v>
      </c>
      <c r="K16" s="9">
        <v>243.1</v>
      </c>
      <c r="L16" s="9">
        <v>1462.3</v>
      </c>
      <c r="M16" s="9">
        <v>14.8</v>
      </c>
      <c r="N16" s="9"/>
      <c r="O16" s="9"/>
      <c r="P16" s="9">
        <f t="shared" si="4"/>
        <v>6.4119999999999999</v>
      </c>
      <c r="Q16" s="10" t="s">
        <v>23</v>
      </c>
      <c r="R16" s="25">
        <v>3.5097808090873182</v>
      </c>
      <c r="S16" s="12">
        <f t="shared" si="1"/>
        <v>41132</v>
      </c>
    </row>
    <row r="17" spans="1:19" s="10" customFormat="1" x14ac:dyDescent="0.35">
      <c r="A17" s="12">
        <f t="shared" si="2"/>
        <v>41132</v>
      </c>
      <c r="B17" s="10" t="s">
        <v>17</v>
      </c>
      <c r="C17" s="18" t="s">
        <v>18</v>
      </c>
      <c r="D17" s="18" t="s">
        <v>19</v>
      </c>
      <c r="E17" s="18" t="s">
        <v>20</v>
      </c>
      <c r="F17" s="22">
        <v>2</v>
      </c>
      <c r="G17" s="4">
        <v>30.015101699999999</v>
      </c>
      <c r="H17" s="4">
        <v>-91.146448300000003</v>
      </c>
      <c r="I17" s="23">
        <v>5.8</v>
      </c>
      <c r="J17" s="9">
        <v>5.35</v>
      </c>
      <c r="K17" s="9">
        <v>990.3</v>
      </c>
      <c r="L17" s="9">
        <v>1073.7</v>
      </c>
      <c r="M17" s="9">
        <v>14.2</v>
      </c>
      <c r="N17" s="9"/>
      <c r="O17" s="9"/>
      <c r="P17" s="9">
        <f t="shared" si="4"/>
        <v>6.1779999999999999</v>
      </c>
      <c r="Q17" s="10" t="s">
        <v>23</v>
      </c>
      <c r="R17" s="25">
        <v>3.8842220327549262</v>
      </c>
      <c r="S17" s="12">
        <f t="shared" si="1"/>
        <v>41132</v>
      </c>
    </row>
    <row r="18" spans="1:19" s="10" customFormat="1" x14ac:dyDescent="0.35">
      <c r="A18" s="12">
        <f t="shared" si="2"/>
        <v>41132</v>
      </c>
      <c r="B18" s="10" t="s">
        <v>17</v>
      </c>
      <c r="C18" s="18" t="s">
        <v>18</v>
      </c>
      <c r="D18" s="18" t="s">
        <v>19</v>
      </c>
      <c r="E18" s="18" t="s">
        <v>20</v>
      </c>
      <c r="F18" s="22">
        <v>2</v>
      </c>
      <c r="G18" s="4">
        <v>30.015055</v>
      </c>
      <c r="H18" s="4">
        <v>-91.148098300000001</v>
      </c>
      <c r="I18" s="23">
        <v>5.9</v>
      </c>
      <c r="J18" s="9">
        <v>5.04</v>
      </c>
      <c r="K18" s="9">
        <v>291.8</v>
      </c>
      <c r="L18" s="9">
        <v>3407.8</v>
      </c>
      <c r="M18" s="9">
        <v>15.2</v>
      </c>
      <c r="N18" s="9"/>
      <c r="O18" s="9"/>
      <c r="P18" s="9">
        <f t="shared" si="4"/>
        <v>6.5679999999999996</v>
      </c>
      <c r="Q18" s="10" t="s">
        <v>23</v>
      </c>
      <c r="R18" s="25">
        <v>3.8614278133857969</v>
      </c>
      <c r="S18" s="12">
        <f t="shared" si="1"/>
        <v>41132</v>
      </c>
    </row>
    <row r="19" spans="1:19" s="10" customFormat="1" x14ac:dyDescent="0.35">
      <c r="A19" s="12">
        <f t="shared" si="2"/>
        <v>41132</v>
      </c>
      <c r="B19" s="10" t="s">
        <v>17</v>
      </c>
      <c r="C19" s="18" t="s">
        <v>18</v>
      </c>
      <c r="D19" s="18" t="s">
        <v>19</v>
      </c>
      <c r="E19" s="18" t="s">
        <v>20</v>
      </c>
      <c r="F19" s="22">
        <v>2</v>
      </c>
      <c r="G19" s="4">
        <v>30.015129999999999</v>
      </c>
      <c r="H19" s="4">
        <v>-91.149918299999996</v>
      </c>
      <c r="I19" s="23">
        <v>6.0110000189393942</v>
      </c>
      <c r="J19" s="9">
        <v>6.33</v>
      </c>
      <c r="K19" s="9">
        <v>425.2</v>
      </c>
      <c r="L19" s="9">
        <v>686.9</v>
      </c>
      <c r="M19" s="9">
        <v>18.2</v>
      </c>
      <c r="N19" s="9"/>
      <c r="O19" s="9"/>
      <c r="P19" s="9">
        <f t="shared" si="4"/>
        <v>7.7379999999999995</v>
      </c>
      <c r="Q19" s="10" t="s">
        <v>23</v>
      </c>
      <c r="R19" s="25">
        <v>3.5073101928841215</v>
      </c>
      <c r="S19" s="12">
        <f t="shared" si="1"/>
        <v>41132</v>
      </c>
    </row>
    <row r="20" spans="1:19" s="10" customFormat="1" x14ac:dyDescent="0.35">
      <c r="A20" s="12">
        <f t="shared" si="2"/>
        <v>41132</v>
      </c>
      <c r="B20" s="10" t="s">
        <v>17</v>
      </c>
      <c r="C20" s="18" t="s">
        <v>18</v>
      </c>
      <c r="D20" s="18" t="s">
        <v>19</v>
      </c>
      <c r="E20" s="18" t="s">
        <v>20</v>
      </c>
      <c r="F20" s="22">
        <v>2</v>
      </c>
      <c r="G20" s="4">
        <v>30.015413299999999</v>
      </c>
      <c r="H20" s="4">
        <v>-91.153176700000003</v>
      </c>
      <c r="I20" s="23">
        <v>6.1990001325757582</v>
      </c>
      <c r="J20" s="9">
        <v>3.99</v>
      </c>
      <c r="K20" s="9">
        <v>1318.6</v>
      </c>
      <c r="L20" s="9">
        <v>3650.7</v>
      </c>
      <c r="M20" s="9">
        <v>11.2</v>
      </c>
      <c r="N20" s="9"/>
      <c r="O20" s="9"/>
      <c r="P20" s="9">
        <f t="shared" si="4"/>
        <v>5.0079999999999991</v>
      </c>
      <c r="Q20" s="10" t="s">
        <v>23</v>
      </c>
      <c r="R20" s="25">
        <v>4.4046321216496809</v>
      </c>
      <c r="S20" s="12">
        <f t="shared" si="1"/>
        <v>41132</v>
      </c>
    </row>
    <row r="21" spans="1:19" s="10" customFormat="1" x14ac:dyDescent="0.35">
      <c r="A21" s="12">
        <f t="shared" si="2"/>
        <v>41132</v>
      </c>
      <c r="B21" s="10" t="s">
        <v>17</v>
      </c>
      <c r="C21" s="18" t="s">
        <v>18</v>
      </c>
      <c r="D21" s="18" t="s">
        <v>19</v>
      </c>
      <c r="E21" s="18" t="s">
        <v>20</v>
      </c>
      <c r="F21" s="22">
        <v>2</v>
      </c>
      <c r="G21" s="4">
        <v>30.014279999999999</v>
      </c>
      <c r="H21" s="4">
        <v>-91.156170000000003</v>
      </c>
      <c r="I21" s="23">
        <v>6.3980002651515155</v>
      </c>
      <c r="J21" s="9">
        <v>4.21</v>
      </c>
      <c r="K21" s="9">
        <v>901.1</v>
      </c>
      <c r="L21" s="9">
        <v>1973.9</v>
      </c>
      <c r="M21" s="9">
        <v>16.3</v>
      </c>
      <c r="N21" s="9"/>
      <c r="O21" s="9"/>
      <c r="P21" s="9">
        <f t="shared" si="4"/>
        <v>6.9969999999999999</v>
      </c>
      <c r="Q21" s="10" t="s">
        <v>23</v>
      </c>
      <c r="R21" s="25">
        <v>4.1435314362987796</v>
      </c>
      <c r="S21" s="12">
        <f t="shared" si="1"/>
        <v>41132</v>
      </c>
    </row>
    <row r="22" spans="1:19" s="10" customFormat="1" x14ac:dyDescent="0.35">
      <c r="A22" s="12">
        <f t="shared" si="2"/>
        <v>41132</v>
      </c>
      <c r="B22" s="10" t="s">
        <v>17</v>
      </c>
      <c r="C22" s="18" t="s">
        <v>18</v>
      </c>
      <c r="D22" s="18" t="s">
        <v>19</v>
      </c>
      <c r="E22" s="18" t="s">
        <v>20</v>
      </c>
      <c r="F22" s="22">
        <v>2</v>
      </c>
      <c r="G22" s="4">
        <v>30.013686700000001</v>
      </c>
      <c r="H22" s="4">
        <v>-91.159446700000004</v>
      </c>
      <c r="I22" s="23">
        <v>6.6</v>
      </c>
      <c r="J22" s="9">
        <v>5.77</v>
      </c>
      <c r="K22" s="9">
        <v>311.39999999999998</v>
      </c>
      <c r="L22" s="9">
        <v>1750.5</v>
      </c>
      <c r="M22" s="9">
        <v>15.7</v>
      </c>
      <c r="N22" s="9"/>
      <c r="O22" s="9"/>
      <c r="P22" s="9">
        <f t="shared" si="4"/>
        <v>6.7629999999999999</v>
      </c>
      <c r="Q22" s="10" t="s">
        <v>23</v>
      </c>
      <c r="R22" s="25">
        <v>3.6643750063581679</v>
      </c>
      <c r="S22" s="12">
        <f t="shared" si="1"/>
        <v>41132</v>
      </c>
    </row>
    <row r="23" spans="1:19" s="10" customFormat="1" x14ac:dyDescent="0.35">
      <c r="A23" s="12">
        <f t="shared" si="2"/>
        <v>41132</v>
      </c>
      <c r="B23" s="10" t="s">
        <v>17</v>
      </c>
      <c r="C23" s="18" t="s">
        <v>18</v>
      </c>
      <c r="D23" s="18" t="s">
        <v>19</v>
      </c>
      <c r="E23" s="18" t="s">
        <v>20</v>
      </c>
      <c r="F23" s="22">
        <v>2</v>
      </c>
      <c r="G23" s="4">
        <v>30.013153299999999</v>
      </c>
      <c r="H23" s="4">
        <v>-91.162788300000003</v>
      </c>
      <c r="I23" s="23">
        <v>6.8</v>
      </c>
      <c r="J23" s="9">
        <v>3.8</v>
      </c>
      <c r="K23" s="9">
        <v>593.5</v>
      </c>
      <c r="L23" s="9">
        <v>5762.7</v>
      </c>
      <c r="M23" s="9">
        <v>12.1</v>
      </c>
      <c r="N23" s="9"/>
      <c r="O23" s="9"/>
      <c r="P23" s="9">
        <f t="shared" si="4"/>
        <v>5.359</v>
      </c>
      <c r="Q23" s="10" t="s">
        <v>23</v>
      </c>
      <c r="R23" s="25">
        <v>4.359794906762632</v>
      </c>
      <c r="S23" s="12">
        <f t="shared" si="1"/>
        <v>41132</v>
      </c>
    </row>
    <row r="24" spans="1:19" s="10" customFormat="1" x14ac:dyDescent="0.35">
      <c r="A24" s="12">
        <f t="shared" si="2"/>
        <v>41132</v>
      </c>
      <c r="B24" s="10" t="s">
        <v>17</v>
      </c>
      <c r="C24" s="18" t="s">
        <v>18</v>
      </c>
      <c r="D24" s="18" t="s">
        <v>19</v>
      </c>
      <c r="E24" s="18" t="s">
        <v>20</v>
      </c>
      <c r="F24" s="22">
        <v>2</v>
      </c>
      <c r="G24" s="4">
        <v>30.013155000000001</v>
      </c>
      <c r="H24" s="4">
        <v>-91.162785</v>
      </c>
      <c r="I24" s="23">
        <v>6.8</v>
      </c>
      <c r="J24" s="9">
        <v>3.84</v>
      </c>
      <c r="K24" s="9">
        <v>1005.1</v>
      </c>
      <c r="L24" s="9">
        <v>3898</v>
      </c>
      <c r="M24" s="9">
        <v>13.3</v>
      </c>
      <c r="N24" s="9"/>
      <c r="O24" s="9"/>
      <c r="P24" s="9">
        <f t="shared" si="4"/>
        <v>5.827</v>
      </c>
      <c r="Q24" s="10" t="s">
        <v>23</v>
      </c>
      <c r="R24" s="25">
        <v>4.3728705859455204</v>
      </c>
      <c r="S24" s="12">
        <f t="shared" si="1"/>
        <v>41132</v>
      </c>
    </row>
    <row r="25" spans="1:19" s="10" customFormat="1" x14ac:dyDescent="0.35">
      <c r="A25" s="12">
        <f t="shared" si="2"/>
        <v>41132</v>
      </c>
      <c r="B25" s="10" t="s">
        <v>17</v>
      </c>
      <c r="C25" s="18" t="s">
        <v>18</v>
      </c>
      <c r="D25" s="18" t="s">
        <v>19</v>
      </c>
      <c r="E25" s="18" t="s">
        <v>20</v>
      </c>
      <c r="F25" s="22">
        <v>2</v>
      </c>
      <c r="G25" s="4">
        <v>30.012583299999999</v>
      </c>
      <c r="H25" s="4">
        <v>-91.165673299999995</v>
      </c>
      <c r="I25" s="23">
        <v>6.9820001704545449</v>
      </c>
      <c r="J25" s="9">
        <v>5.74</v>
      </c>
      <c r="K25" s="9">
        <v>236.6</v>
      </c>
      <c r="L25" s="9">
        <v>2116.4</v>
      </c>
      <c r="M25" s="9">
        <v>17</v>
      </c>
      <c r="N25" s="9"/>
      <c r="O25" s="9"/>
      <c r="P25" s="9">
        <f t="shared" si="4"/>
        <v>7.27</v>
      </c>
      <c r="Q25" s="10" t="s">
        <v>23</v>
      </c>
      <c r="R25" s="25">
        <v>3.6256638786578055</v>
      </c>
      <c r="S25" s="12">
        <f t="shared" si="1"/>
        <v>41132</v>
      </c>
    </row>
    <row r="26" spans="1:19" s="10" customFormat="1" x14ac:dyDescent="0.35">
      <c r="A26" s="12">
        <f t="shared" si="2"/>
        <v>41132</v>
      </c>
      <c r="B26" s="10" t="s">
        <v>17</v>
      </c>
      <c r="C26" s="18" t="s">
        <v>18</v>
      </c>
      <c r="D26" s="18" t="s">
        <v>19</v>
      </c>
      <c r="E26" s="18" t="s">
        <v>20</v>
      </c>
      <c r="F26" s="22">
        <v>2</v>
      </c>
      <c r="G26" s="4">
        <v>30.0119167</v>
      </c>
      <c r="H26" s="4">
        <v>-91.168908299999998</v>
      </c>
      <c r="I26" s="23">
        <v>7.2</v>
      </c>
      <c r="J26" s="9">
        <v>4.59</v>
      </c>
      <c r="K26" s="9">
        <v>2108.4</v>
      </c>
      <c r="L26" s="9">
        <v>1023.1</v>
      </c>
      <c r="M26" s="9">
        <v>13.5</v>
      </c>
      <c r="N26" s="9"/>
      <c r="O26" s="9"/>
      <c r="P26" s="9">
        <f t="shared" si="4"/>
        <v>5.9050000000000002</v>
      </c>
      <c r="Q26" s="10" t="s">
        <v>23</v>
      </c>
      <c r="R26" s="25">
        <v>4.146230938520171</v>
      </c>
      <c r="S26" s="12">
        <f t="shared" si="1"/>
        <v>41132</v>
      </c>
    </row>
    <row r="27" spans="1:19" s="10" customFormat="1" ht="15" thickBot="1" x14ac:dyDescent="0.4">
      <c r="A27" s="12">
        <f t="shared" si="2"/>
        <v>41132</v>
      </c>
      <c r="B27" s="10" t="s">
        <v>17</v>
      </c>
      <c r="C27" s="18" t="s">
        <v>18</v>
      </c>
      <c r="D27" s="18" t="s">
        <v>19</v>
      </c>
      <c r="E27" s="18" t="s">
        <v>20</v>
      </c>
      <c r="F27" s="22">
        <v>2</v>
      </c>
      <c r="G27" s="4">
        <v>30.011286699999999</v>
      </c>
      <c r="H27" s="4">
        <v>-91.172150000000002</v>
      </c>
      <c r="I27" s="23">
        <v>7.4</v>
      </c>
      <c r="J27" s="9">
        <v>3.52</v>
      </c>
      <c r="K27" s="9">
        <v>9228.2000000000007</v>
      </c>
      <c r="L27" s="9">
        <v>833.1</v>
      </c>
      <c r="M27" s="9">
        <v>13.3</v>
      </c>
      <c r="N27" s="9"/>
      <c r="O27" s="9"/>
      <c r="P27" s="9">
        <f t="shared" si="4"/>
        <v>5.827</v>
      </c>
      <c r="Q27" s="10" t="s">
        <v>23</v>
      </c>
      <c r="R27" s="26">
        <v>4.4239096011618759</v>
      </c>
      <c r="S27" s="12">
        <f t="shared" si="1"/>
        <v>41132</v>
      </c>
    </row>
    <row r="28" spans="1:19" s="10" customFormat="1" x14ac:dyDescent="0.35">
      <c r="A28" s="12">
        <v>41137</v>
      </c>
      <c r="B28" s="10" t="str">
        <f>B27</f>
        <v>232-01-1-010</v>
      </c>
      <c r="C28" s="18" t="str">
        <f>C27</f>
        <v>232-48</v>
      </c>
      <c r="D28" s="18" t="str">
        <f>D27</f>
        <v>Assumption</v>
      </c>
      <c r="E28" s="18" t="str">
        <f>E27</f>
        <v>LA 70</v>
      </c>
      <c r="F28" s="22">
        <f>F27</f>
        <v>2</v>
      </c>
      <c r="G28" s="7">
        <v>30.002306699999998</v>
      </c>
      <c r="H28" s="7">
        <v>-91.0721633</v>
      </c>
      <c r="I28" s="10">
        <v>1.1000000000000001</v>
      </c>
      <c r="J28" s="9">
        <v>10.699999809265137</v>
      </c>
      <c r="K28" s="9">
        <v>726.76775120273908</v>
      </c>
      <c r="L28" s="9">
        <v>92.397267110237053</v>
      </c>
      <c r="M28" s="9">
        <v>69.381891716157227</v>
      </c>
      <c r="N28" s="9">
        <v>16.92224861937105</v>
      </c>
      <c r="O28" s="9">
        <v>0</v>
      </c>
      <c r="P28" s="9">
        <f>N28*0.39+0.64</f>
        <v>7.2396769615547099</v>
      </c>
      <c r="Q28" s="10" t="s">
        <v>21</v>
      </c>
      <c r="R28" s="24">
        <v>3.2559664796340284</v>
      </c>
      <c r="S28" s="12">
        <f t="shared" si="1"/>
        <v>41137</v>
      </c>
    </row>
    <row r="29" spans="1:19" s="10" customFormat="1" x14ac:dyDescent="0.35">
      <c r="A29" s="12">
        <f>A28</f>
        <v>41137</v>
      </c>
      <c r="B29" s="10" t="str">
        <f t="shared" ref="B29:B62" si="5">B28</f>
        <v>232-01-1-010</v>
      </c>
      <c r="C29" s="18" t="str">
        <f t="shared" ref="C29:C62" si="6">C28</f>
        <v>232-48</v>
      </c>
      <c r="D29" s="18" t="str">
        <f t="shared" ref="D29:D62" si="7">D28</f>
        <v>Assumption</v>
      </c>
      <c r="E29" s="18" t="str">
        <f t="shared" ref="E29:E62" si="8">E28</f>
        <v>LA 70</v>
      </c>
      <c r="F29" s="22">
        <f t="shared" ref="F29:F62" si="9">F28</f>
        <v>2</v>
      </c>
      <c r="G29" s="7">
        <v>30.002528300000002</v>
      </c>
      <c r="H29" s="7">
        <v>-91.075483300000002</v>
      </c>
      <c r="I29" s="10">
        <v>1.3</v>
      </c>
      <c r="J29" s="9">
        <v>12.029999732971191</v>
      </c>
      <c r="K29" s="9">
        <v>779.99348761016654</v>
      </c>
      <c r="L29" s="9">
        <v>69.860223702565378</v>
      </c>
      <c r="M29" s="9">
        <v>81.380101125069487</v>
      </c>
      <c r="N29" s="9">
        <v>15.362096583694518</v>
      </c>
      <c r="O29" s="9">
        <v>0</v>
      </c>
      <c r="P29" s="9">
        <f t="shared" ref="P29:P39" si="10">N29*0.39+0.64</f>
        <v>6.6312176676408621</v>
      </c>
      <c r="Q29" s="10" t="s">
        <v>21</v>
      </c>
      <c r="R29" s="25">
        <v>3.016969388875629</v>
      </c>
      <c r="S29" s="12">
        <f t="shared" si="1"/>
        <v>41137</v>
      </c>
    </row>
    <row r="30" spans="1:19" s="10" customFormat="1" x14ac:dyDescent="0.35">
      <c r="A30" s="12">
        <f t="shared" ref="A30:A62" si="11">A29</f>
        <v>41137</v>
      </c>
      <c r="B30" s="10" t="str">
        <f t="shared" si="5"/>
        <v>232-01-1-010</v>
      </c>
      <c r="C30" s="18" t="str">
        <f t="shared" si="6"/>
        <v>232-48</v>
      </c>
      <c r="D30" s="18" t="str">
        <f t="shared" si="7"/>
        <v>Assumption</v>
      </c>
      <c r="E30" s="18" t="str">
        <f t="shared" si="8"/>
        <v>LA 70</v>
      </c>
      <c r="F30" s="22">
        <f t="shared" si="9"/>
        <v>2</v>
      </c>
      <c r="G30" s="7">
        <v>30.002741700000001</v>
      </c>
      <c r="H30" s="7">
        <v>-91.078786699999995</v>
      </c>
      <c r="I30" s="10">
        <v>1.5</v>
      </c>
      <c r="J30" s="9">
        <v>17.930000305175781</v>
      </c>
      <c r="K30" s="9">
        <v>163.24737030914039</v>
      </c>
      <c r="L30" s="9">
        <v>41.513863502381099</v>
      </c>
      <c r="M30" s="9">
        <v>40.505834932068453</v>
      </c>
      <c r="N30" s="9">
        <v>14.957592443123991</v>
      </c>
      <c r="O30" s="9">
        <v>0</v>
      </c>
      <c r="P30" s="9">
        <f t="shared" si="10"/>
        <v>6.4734610528183563</v>
      </c>
      <c r="Q30" s="10" t="s">
        <v>21</v>
      </c>
      <c r="R30" s="25">
        <v>2.3725668475410462</v>
      </c>
      <c r="S30" s="12">
        <f t="shared" si="1"/>
        <v>41137</v>
      </c>
    </row>
    <row r="31" spans="1:19" s="10" customFormat="1" x14ac:dyDescent="0.35">
      <c r="A31" s="12">
        <f t="shared" si="11"/>
        <v>41137</v>
      </c>
      <c r="B31" s="10" t="str">
        <f t="shared" si="5"/>
        <v>232-01-1-010</v>
      </c>
      <c r="C31" s="18" t="str">
        <f t="shared" si="6"/>
        <v>232-48</v>
      </c>
      <c r="D31" s="18" t="str">
        <f t="shared" si="7"/>
        <v>Assumption</v>
      </c>
      <c r="E31" s="18" t="str">
        <f t="shared" si="8"/>
        <v>LA 70</v>
      </c>
      <c r="F31" s="22">
        <f t="shared" si="9"/>
        <v>2</v>
      </c>
      <c r="G31" s="7">
        <v>30.002943299999998</v>
      </c>
      <c r="H31" s="7">
        <v>-91.082108300000002</v>
      </c>
      <c r="I31" s="10">
        <v>1.7</v>
      </c>
      <c r="J31" s="9">
        <v>10</v>
      </c>
      <c r="K31" s="9">
        <v>1083.9325831529575</v>
      </c>
      <c r="L31" s="9">
        <v>50.0859766507592</v>
      </c>
      <c r="M31" s="9">
        <v>476.69706476764878</v>
      </c>
      <c r="N31" s="9">
        <v>11.650967060505621</v>
      </c>
      <c r="O31" s="9">
        <v>0</v>
      </c>
      <c r="P31" s="9">
        <f t="shared" si="10"/>
        <v>5.1838771535971926</v>
      </c>
      <c r="Q31" s="10" t="s">
        <v>21</v>
      </c>
      <c r="R31" s="25">
        <v>3.5179522267724845</v>
      </c>
      <c r="S31" s="12">
        <f t="shared" si="1"/>
        <v>41137</v>
      </c>
    </row>
    <row r="32" spans="1:19" s="10" customFormat="1" x14ac:dyDescent="0.35">
      <c r="A32" s="12">
        <f t="shared" si="11"/>
        <v>41137</v>
      </c>
      <c r="B32" s="10" t="str">
        <f t="shared" si="5"/>
        <v>232-01-1-010</v>
      </c>
      <c r="C32" s="18" t="str">
        <f t="shared" si="6"/>
        <v>232-48</v>
      </c>
      <c r="D32" s="18" t="str">
        <f t="shared" si="7"/>
        <v>Assumption</v>
      </c>
      <c r="E32" s="18" t="str">
        <f t="shared" si="8"/>
        <v>LA 70</v>
      </c>
      <c r="F32" s="22">
        <f t="shared" si="9"/>
        <v>2</v>
      </c>
      <c r="G32" s="7">
        <v>30.003153300000001</v>
      </c>
      <c r="H32" s="7">
        <v>-91.085423300000002</v>
      </c>
      <c r="I32" s="10">
        <v>1.8839999999999999</v>
      </c>
      <c r="J32" s="9">
        <v>15.760000228881836</v>
      </c>
      <c r="K32" s="9">
        <v>190.92530040048209</v>
      </c>
      <c r="L32" s="9">
        <v>87.408693204137407</v>
      </c>
      <c r="M32" s="9">
        <v>68.162032051659381</v>
      </c>
      <c r="N32" s="9">
        <v>16.126241563213156</v>
      </c>
      <c r="O32" s="9">
        <v>0</v>
      </c>
      <c r="P32" s="9">
        <f t="shared" si="10"/>
        <v>6.9292342096531305</v>
      </c>
      <c r="Q32" s="10" t="s">
        <v>21</v>
      </c>
      <c r="R32" s="25">
        <v>2.4749977655072035</v>
      </c>
      <c r="S32" s="12">
        <f t="shared" si="1"/>
        <v>41137</v>
      </c>
    </row>
    <row r="33" spans="1:19" s="10" customFormat="1" x14ac:dyDescent="0.35">
      <c r="A33" s="12">
        <f t="shared" si="11"/>
        <v>41137</v>
      </c>
      <c r="B33" s="10" t="str">
        <f t="shared" si="5"/>
        <v>232-01-1-010</v>
      </c>
      <c r="C33" s="18" t="str">
        <f t="shared" si="6"/>
        <v>232-48</v>
      </c>
      <c r="D33" s="18" t="str">
        <f t="shared" si="7"/>
        <v>Assumption</v>
      </c>
      <c r="E33" s="18" t="str">
        <f t="shared" si="8"/>
        <v>LA 70</v>
      </c>
      <c r="F33" s="22">
        <f t="shared" si="9"/>
        <v>2</v>
      </c>
      <c r="G33" s="7">
        <v>30.0033633</v>
      </c>
      <c r="H33" s="7">
        <v>-91.0887417</v>
      </c>
      <c r="I33" s="10">
        <v>2.1</v>
      </c>
      <c r="J33" s="9">
        <v>10.479999542236328</v>
      </c>
      <c r="K33" s="9">
        <v>1644.7807948951945</v>
      </c>
      <c r="L33" s="9">
        <v>55.755601969417221</v>
      </c>
      <c r="M33" s="9">
        <v>419.5595497562976</v>
      </c>
      <c r="N33" s="9">
        <v>12.845882673728571</v>
      </c>
      <c r="O33" s="9">
        <v>0</v>
      </c>
      <c r="P33" s="9">
        <f t="shared" si="10"/>
        <v>5.6498942427541428</v>
      </c>
      <c r="Q33" s="10" t="s">
        <v>21</v>
      </c>
      <c r="R33" s="25">
        <v>3.3760450253788212</v>
      </c>
      <c r="S33" s="12">
        <f t="shared" si="1"/>
        <v>41137</v>
      </c>
    </row>
    <row r="34" spans="1:19" s="10" customFormat="1" x14ac:dyDescent="0.35">
      <c r="A34" s="12">
        <f t="shared" si="11"/>
        <v>41137</v>
      </c>
      <c r="B34" s="10" t="str">
        <f t="shared" si="5"/>
        <v>232-01-1-010</v>
      </c>
      <c r="C34" s="18" t="str">
        <f t="shared" si="6"/>
        <v>232-48</v>
      </c>
      <c r="D34" s="18" t="str">
        <f t="shared" si="7"/>
        <v>Assumption</v>
      </c>
      <c r="E34" s="18" t="str">
        <f t="shared" si="8"/>
        <v>LA 70</v>
      </c>
      <c r="F34" s="22">
        <f t="shared" si="9"/>
        <v>2</v>
      </c>
      <c r="G34" s="7">
        <v>30.003579999999999</v>
      </c>
      <c r="H34" s="7">
        <v>-91.092056700000001</v>
      </c>
      <c r="I34" s="10">
        <v>2.2999999999999998</v>
      </c>
      <c r="J34" s="9">
        <v>14.909999847412109</v>
      </c>
      <c r="K34" s="9">
        <v>348.96774747516116</v>
      </c>
      <c r="L34" s="9">
        <v>58.651386679512072</v>
      </c>
      <c r="M34" s="9">
        <v>36.840523622399502</v>
      </c>
      <c r="N34" s="9">
        <v>16.660047519721623</v>
      </c>
      <c r="O34" s="9">
        <v>0</v>
      </c>
      <c r="P34" s="9">
        <f t="shared" si="10"/>
        <v>7.1374185326914326</v>
      </c>
      <c r="Q34" s="10" t="s">
        <v>21</v>
      </c>
      <c r="R34" s="25">
        <v>2.4505706710630184</v>
      </c>
      <c r="S34" s="12">
        <f t="shared" si="1"/>
        <v>41137</v>
      </c>
    </row>
    <row r="35" spans="1:19" s="10" customFormat="1" x14ac:dyDescent="0.35">
      <c r="A35" s="12">
        <f t="shared" si="11"/>
        <v>41137</v>
      </c>
      <c r="B35" s="10" t="str">
        <f t="shared" si="5"/>
        <v>232-01-1-010</v>
      </c>
      <c r="C35" s="18" t="str">
        <f t="shared" si="6"/>
        <v>232-48</v>
      </c>
      <c r="D35" s="18" t="str">
        <f t="shared" si="7"/>
        <v>Assumption</v>
      </c>
      <c r="E35" s="18" t="str">
        <f t="shared" si="8"/>
        <v>LA 70</v>
      </c>
      <c r="F35" s="22">
        <f t="shared" si="9"/>
        <v>2</v>
      </c>
      <c r="G35" s="7">
        <v>30.004816699999999</v>
      </c>
      <c r="H35" s="7">
        <v>-91.095029999999994</v>
      </c>
      <c r="I35" s="10">
        <v>2.5</v>
      </c>
      <c r="J35" s="9">
        <v>9.7799997329711914</v>
      </c>
      <c r="K35" s="9">
        <v>749.09680271764762</v>
      </c>
      <c r="L35" s="9">
        <v>173.12483689871911</v>
      </c>
      <c r="M35" s="9">
        <v>154.19720131408894</v>
      </c>
      <c r="N35" s="9">
        <v>13.490671089160552</v>
      </c>
      <c r="O35" s="9">
        <v>0</v>
      </c>
      <c r="P35" s="9">
        <f t="shared" si="10"/>
        <v>5.9013617247726149</v>
      </c>
      <c r="Q35" s="10" t="s">
        <v>21</v>
      </c>
      <c r="R35" s="25">
        <v>3.4961173402133179</v>
      </c>
      <c r="S35" s="12">
        <f t="shared" si="1"/>
        <v>41137</v>
      </c>
    </row>
    <row r="36" spans="1:19" s="10" customFormat="1" x14ac:dyDescent="0.35">
      <c r="A36" s="12">
        <f t="shared" si="11"/>
        <v>41137</v>
      </c>
      <c r="B36" s="10" t="str">
        <f t="shared" si="5"/>
        <v>232-01-1-010</v>
      </c>
      <c r="C36" s="18" t="str">
        <f t="shared" si="6"/>
        <v>232-48</v>
      </c>
      <c r="D36" s="18" t="str">
        <f t="shared" si="7"/>
        <v>Assumption</v>
      </c>
      <c r="E36" s="18" t="str">
        <f t="shared" si="8"/>
        <v>LA 70</v>
      </c>
      <c r="F36" s="22">
        <f t="shared" si="9"/>
        <v>2</v>
      </c>
      <c r="G36" s="7">
        <v>30.0058033</v>
      </c>
      <c r="H36" s="7">
        <v>-91.098079999999996</v>
      </c>
      <c r="I36" s="10">
        <v>2.726</v>
      </c>
      <c r="J36" s="9">
        <v>13.239999771118164</v>
      </c>
      <c r="K36" s="9">
        <v>472.61823290301407</v>
      </c>
      <c r="L36" s="9">
        <v>66.018744993140047</v>
      </c>
      <c r="M36" s="9">
        <v>73.173001025727189</v>
      </c>
      <c r="N36" s="9">
        <v>14.770424847692253</v>
      </c>
      <c r="O36" s="9">
        <v>0</v>
      </c>
      <c r="P36" s="9">
        <f t="shared" si="10"/>
        <v>6.4004656905999786</v>
      </c>
      <c r="Q36" s="10" t="s">
        <v>21</v>
      </c>
      <c r="R36" s="25">
        <v>2.8164472571119923</v>
      </c>
      <c r="S36" s="12">
        <f t="shared" si="1"/>
        <v>41137</v>
      </c>
    </row>
    <row r="37" spans="1:19" s="10" customFormat="1" x14ac:dyDescent="0.35">
      <c r="A37" s="12">
        <f t="shared" si="11"/>
        <v>41137</v>
      </c>
      <c r="B37" s="10" t="str">
        <f t="shared" si="5"/>
        <v>232-01-1-010</v>
      </c>
      <c r="C37" s="18" t="str">
        <f t="shared" si="6"/>
        <v>232-48</v>
      </c>
      <c r="D37" s="18" t="str">
        <f t="shared" si="7"/>
        <v>Assumption</v>
      </c>
      <c r="E37" s="18" t="str">
        <f t="shared" si="8"/>
        <v>LA 70</v>
      </c>
      <c r="F37" s="22">
        <f t="shared" si="9"/>
        <v>2</v>
      </c>
      <c r="G37" s="7">
        <v>30.005763300000002</v>
      </c>
      <c r="H37" s="7">
        <v>-91.101384999999993</v>
      </c>
      <c r="I37" s="10">
        <v>2.9</v>
      </c>
      <c r="J37" s="9">
        <v>12.649999618530273</v>
      </c>
      <c r="K37" s="9">
        <v>2283.0790725564639</v>
      </c>
      <c r="L37" s="9">
        <v>68.584568204521531</v>
      </c>
      <c r="M37" s="9">
        <v>68.636287591970174</v>
      </c>
      <c r="N37" s="9">
        <v>13.42132318800633</v>
      </c>
      <c r="O37" s="9">
        <v>0</v>
      </c>
      <c r="P37" s="9">
        <f t="shared" si="10"/>
        <v>5.8743160433224686</v>
      </c>
      <c r="Q37" s="10" t="s">
        <v>21</v>
      </c>
      <c r="R37" s="25">
        <v>2.8499101734471441</v>
      </c>
      <c r="S37" s="12">
        <f t="shared" si="1"/>
        <v>41137</v>
      </c>
    </row>
    <row r="38" spans="1:19" s="10" customFormat="1" x14ac:dyDescent="0.35">
      <c r="A38" s="12">
        <f t="shared" si="11"/>
        <v>41137</v>
      </c>
      <c r="B38" s="10" t="str">
        <f t="shared" si="5"/>
        <v>232-01-1-010</v>
      </c>
      <c r="C38" s="18" t="str">
        <f t="shared" si="6"/>
        <v>232-48</v>
      </c>
      <c r="D38" s="18" t="str">
        <f t="shared" si="7"/>
        <v>Assumption</v>
      </c>
      <c r="E38" s="18" t="str">
        <f t="shared" si="8"/>
        <v>LA 70</v>
      </c>
      <c r="F38" s="22">
        <f t="shared" si="9"/>
        <v>2</v>
      </c>
      <c r="G38" s="7">
        <v>30.0057483</v>
      </c>
      <c r="H38" s="7">
        <v>-91.104730000000004</v>
      </c>
      <c r="I38" s="10">
        <v>3.1</v>
      </c>
      <c r="J38" s="9">
        <v>16.870000839233398</v>
      </c>
      <c r="K38" s="9">
        <v>201.2977296880405</v>
      </c>
      <c r="L38" s="9">
        <v>55.578784276496989</v>
      </c>
      <c r="M38" s="9">
        <v>45.00217164045079</v>
      </c>
      <c r="N38" s="9">
        <v>15.112008248529882</v>
      </c>
      <c r="O38" s="9">
        <v>0</v>
      </c>
      <c r="P38" s="9">
        <f t="shared" si="10"/>
        <v>6.5336832169266543</v>
      </c>
      <c r="Q38" s="10" t="s">
        <v>21</v>
      </c>
      <c r="R38" s="25">
        <v>2.2668878468264655</v>
      </c>
      <c r="S38" s="12">
        <f t="shared" si="1"/>
        <v>41137</v>
      </c>
    </row>
    <row r="39" spans="1:19" s="10" customFormat="1" x14ac:dyDescent="0.35">
      <c r="A39" s="12">
        <f t="shared" si="11"/>
        <v>41137</v>
      </c>
      <c r="B39" s="10" t="str">
        <f t="shared" si="5"/>
        <v>232-01-1-010</v>
      </c>
      <c r="C39" s="18" t="str">
        <f t="shared" si="6"/>
        <v>232-48</v>
      </c>
      <c r="D39" s="18" t="str">
        <f t="shared" si="7"/>
        <v>Assumption</v>
      </c>
      <c r="E39" s="18" t="str">
        <f t="shared" si="8"/>
        <v>LA 70</v>
      </c>
      <c r="F39" s="22">
        <f t="shared" si="9"/>
        <v>2</v>
      </c>
      <c r="G39" s="7">
        <v>30.006948300000001</v>
      </c>
      <c r="H39" s="7">
        <v>-91.107483299999998</v>
      </c>
      <c r="I39" s="10">
        <v>3.2949999999999999</v>
      </c>
      <c r="J39" s="9">
        <v>13.279999732971191</v>
      </c>
      <c r="K39" s="9">
        <v>697.41793927600463</v>
      </c>
      <c r="L39" s="9">
        <v>70.098521636916445</v>
      </c>
      <c r="M39" s="9">
        <v>104.40385490303116</v>
      </c>
      <c r="N39" s="9">
        <v>10.543621252184304</v>
      </c>
      <c r="O39" s="9">
        <v>0</v>
      </c>
      <c r="P39" s="9">
        <f t="shared" si="10"/>
        <v>4.7520122883518781</v>
      </c>
      <c r="Q39" s="10" t="s">
        <v>21</v>
      </c>
      <c r="R39" s="25">
        <v>3.122522830551314</v>
      </c>
      <c r="S39" s="12">
        <f t="shared" si="1"/>
        <v>41137</v>
      </c>
    </row>
    <row r="40" spans="1:19" s="10" customFormat="1" x14ac:dyDescent="0.35">
      <c r="A40" s="12">
        <f t="shared" si="11"/>
        <v>41137</v>
      </c>
      <c r="B40" s="10" t="str">
        <f t="shared" si="5"/>
        <v>232-01-1-010</v>
      </c>
      <c r="C40" s="18" t="str">
        <f t="shared" si="6"/>
        <v>232-48</v>
      </c>
      <c r="D40" s="18" t="str">
        <f t="shared" si="7"/>
        <v>Assumption</v>
      </c>
      <c r="E40" s="18" t="str">
        <f t="shared" si="8"/>
        <v>LA 70</v>
      </c>
      <c r="F40" s="22">
        <f t="shared" si="9"/>
        <v>2</v>
      </c>
      <c r="G40" s="7">
        <v>30.008299999999998</v>
      </c>
      <c r="H40" s="7">
        <v>-91.109886700000004</v>
      </c>
      <c r="I40" s="10">
        <v>3.5209999999999999</v>
      </c>
      <c r="J40" s="9">
        <v>5.119999885559082</v>
      </c>
      <c r="K40" s="9">
        <v>2465.5846628585568</v>
      </c>
      <c r="L40" s="9">
        <v>87.97498667490494</v>
      </c>
      <c r="M40" s="9">
        <v>4086.7850567193864</v>
      </c>
      <c r="N40" s="9">
        <v>2775.1431290360597</v>
      </c>
      <c r="O40" s="9">
        <v>11.628733395843412</v>
      </c>
      <c r="P40" s="9">
        <f>O40*0.39+0.64</f>
        <v>5.1752060243789302</v>
      </c>
      <c r="Q40" s="10" t="s">
        <v>22</v>
      </c>
      <c r="R40" s="25">
        <v>4.2177029214362074</v>
      </c>
      <c r="S40" s="12">
        <f t="shared" si="1"/>
        <v>41137</v>
      </c>
    </row>
    <row r="41" spans="1:19" s="10" customFormat="1" x14ac:dyDescent="0.35">
      <c r="A41" s="12">
        <f t="shared" si="11"/>
        <v>41137</v>
      </c>
      <c r="B41" s="10" t="str">
        <f t="shared" si="5"/>
        <v>232-01-1-010</v>
      </c>
      <c r="C41" s="18" t="str">
        <f t="shared" si="6"/>
        <v>232-48</v>
      </c>
      <c r="D41" s="18" t="str">
        <f t="shared" si="7"/>
        <v>Assumption</v>
      </c>
      <c r="E41" s="18" t="str">
        <f t="shared" si="8"/>
        <v>LA 70</v>
      </c>
      <c r="F41" s="22">
        <f t="shared" si="9"/>
        <v>2</v>
      </c>
      <c r="G41" s="7">
        <v>30.009779999999999</v>
      </c>
      <c r="H41" s="7">
        <v>-91.113045</v>
      </c>
      <c r="I41" s="10">
        <v>3.7160000000000002</v>
      </c>
      <c r="J41" s="9">
        <v>7.820000171661377</v>
      </c>
      <c r="K41" s="9">
        <v>917.50763189233703</v>
      </c>
      <c r="L41" s="9">
        <v>29.785786322643663</v>
      </c>
      <c r="M41" s="9">
        <v>7241.9173402183314</v>
      </c>
      <c r="N41" s="9">
        <v>6703.844062956271</v>
      </c>
      <c r="O41" s="9">
        <v>9.7195632699342678</v>
      </c>
      <c r="P41" s="9">
        <f t="shared" ref="P41:P42" si="12">O41*0.39+0.64</f>
        <v>4.4306296752743641</v>
      </c>
      <c r="Q41" s="10" t="s">
        <v>22</v>
      </c>
      <c r="R41" s="25">
        <v>3.5645037367405346</v>
      </c>
      <c r="S41" s="12">
        <f t="shared" si="1"/>
        <v>41137</v>
      </c>
    </row>
    <row r="42" spans="1:19" s="10" customFormat="1" x14ac:dyDescent="0.35">
      <c r="A42" s="12">
        <f t="shared" si="11"/>
        <v>41137</v>
      </c>
      <c r="B42" s="10" t="str">
        <f t="shared" si="5"/>
        <v>232-01-1-010</v>
      </c>
      <c r="C42" s="18" t="str">
        <f t="shared" si="6"/>
        <v>232-48</v>
      </c>
      <c r="D42" s="18" t="str">
        <f t="shared" si="7"/>
        <v>Assumption</v>
      </c>
      <c r="E42" s="18" t="str">
        <f t="shared" si="8"/>
        <v>LA 70</v>
      </c>
      <c r="F42" s="22">
        <f t="shared" si="9"/>
        <v>2</v>
      </c>
      <c r="G42" s="7">
        <v>30.011113300000002</v>
      </c>
      <c r="H42" s="7">
        <v>-91.116169999999997</v>
      </c>
      <c r="I42" s="10">
        <v>3.9049999999999998</v>
      </c>
      <c r="J42" s="9">
        <v>8.7200002670288086</v>
      </c>
      <c r="K42" s="9">
        <v>504.11368488485493</v>
      </c>
      <c r="L42" s="9">
        <v>48.604639068643564</v>
      </c>
      <c r="M42" s="9">
        <v>696.53355951949789</v>
      </c>
      <c r="N42" s="9">
        <v>751.33159397079919</v>
      </c>
      <c r="O42" s="9">
        <v>24.71155453046282</v>
      </c>
      <c r="P42" s="9">
        <f t="shared" si="12"/>
        <v>10.277506266880501</v>
      </c>
      <c r="Q42" s="10" t="s">
        <v>22</v>
      </c>
      <c r="R42" s="25">
        <v>3.2892544339162821</v>
      </c>
      <c r="S42" s="12">
        <f t="shared" si="1"/>
        <v>41137</v>
      </c>
    </row>
    <row r="43" spans="1:19" s="10" customFormat="1" x14ac:dyDescent="0.35">
      <c r="A43" s="12">
        <f t="shared" si="11"/>
        <v>41137</v>
      </c>
      <c r="B43" s="10" t="str">
        <f t="shared" si="5"/>
        <v>232-01-1-010</v>
      </c>
      <c r="C43" s="18" t="str">
        <f t="shared" si="6"/>
        <v>232-48</v>
      </c>
      <c r="D43" s="18" t="str">
        <f t="shared" si="7"/>
        <v>Assumption</v>
      </c>
      <c r="E43" s="18" t="str">
        <f t="shared" si="8"/>
        <v>LA 70</v>
      </c>
      <c r="F43" s="22">
        <f t="shared" si="9"/>
        <v>2</v>
      </c>
      <c r="G43" s="7">
        <v>30.012374999999999</v>
      </c>
      <c r="H43" s="7">
        <v>-91.119133300000001</v>
      </c>
      <c r="I43" s="10">
        <v>4.0999999999999996</v>
      </c>
      <c r="J43" s="9">
        <v>5.309999942779541</v>
      </c>
      <c r="K43" s="9">
        <v>514.59816148643063</v>
      </c>
      <c r="L43" s="9">
        <v>594.89935114882815</v>
      </c>
      <c r="M43" s="9">
        <v>15.883023064840504</v>
      </c>
      <c r="N43" s="9">
        <v>0</v>
      </c>
      <c r="O43" s="9">
        <v>0</v>
      </c>
      <c r="P43" s="9">
        <f>M43*0.39+0.64</f>
        <v>6.8343789952877962</v>
      </c>
      <c r="Q43" s="10" t="s">
        <v>23</v>
      </c>
      <c r="R43" s="25">
        <v>4.2521418390710517</v>
      </c>
      <c r="S43" s="12">
        <f t="shared" si="1"/>
        <v>41137</v>
      </c>
    </row>
    <row r="44" spans="1:19" s="10" customFormat="1" x14ac:dyDescent="0.35">
      <c r="A44" s="12">
        <f t="shared" si="11"/>
        <v>41137</v>
      </c>
      <c r="B44" s="10" t="str">
        <f t="shared" si="5"/>
        <v>232-01-1-010</v>
      </c>
      <c r="C44" s="18" t="str">
        <f t="shared" si="6"/>
        <v>232-48</v>
      </c>
      <c r="D44" s="18" t="str">
        <f t="shared" si="7"/>
        <v>Assumption</v>
      </c>
      <c r="E44" s="18" t="str">
        <f t="shared" si="8"/>
        <v>LA 70</v>
      </c>
      <c r="F44" s="22">
        <f t="shared" si="9"/>
        <v>2</v>
      </c>
      <c r="G44" s="7">
        <v>30.013639999999999</v>
      </c>
      <c r="H44" s="7">
        <v>-91.122098300000005</v>
      </c>
      <c r="I44" s="10">
        <v>4.3</v>
      </c>
      <c r="J44" s="9">
        <v>6.2100000381469727</v>
      </c>
      <c r="K44" s="9">
        <v>213.54804236531328</v>
      </c>
      <c r="L44" s="9">
        <v>1440.0572210201842</v>
      </c>
      <c r="M44" s="9">
        <v>16.643343156078863</v>
      </c>
      <c r="N44" s="9">
        <v>0</v>
      </c>
      <c r="O44" s="9">
        <v>0</v>
      </c>
      <c r="P44" s="9">
        <f t="shared" ref="P44:P63" si="13">M44*0.39+0.64</f>
        <v>7.1309038308707562</v>
      </c>
      <c r="Q44" s="10" t="s">
        <v>23</v>
      </c>
      <c r="R44" s="25">
        <v>3.9097525190144129</v>
      </c>
      <c r="S44" s="12">
        <f t="shared" si="1"/>
        <v>41137</v>
      </c>
    </row>
    <row r="45" spans="1:19" s="10" customFormat="1" x14ac:dyDescent="0.35">
      <c r="A45" s="12">
        <f t="shared" si="11"/>
        <v>41137</v>
      </c>
      <c r="B45" s="10" t="str">
        <f t="shared" si="5"/>
        <v>232-01-1-010</v>
      </c>
      <c r="C45" s="18" t="str">
        <f t="shared" si="6"/>
        <v>232-48</v>
      </c>
      <c r="D45" s="18" t="str">
        <f t="shared" si="7"/>
        <v>Assumption</v>
      </c>
      <c r="E45" s="18" t="str">
        <f t="shared" si="8"/>
        <v>LA 70</v>
      </c>
      <c r="F45" s="22">
        <f t="shared" si="9"/>
        <v>2</v>
      </c>
      <c r="G45" s="7">
        <v>30.014873300000001</v>
      </c>
      <c r="H45" s="7">
        <v>-91.1249933</v>
      </c>
      <c r="I45" s="10">
        <v>4.5</v>
      </c>
      <c r="J45" s="9">
        <v>6.070000171661377</v>
      </c>
      <c r="K45" s="9">
        <v>384.00328111883147</v>
      </c>
      <c r="L45" s="9">
        <v>635.96464486228911</v>
      </c>
      <c r="M45" s="9">
        <v>20.136182181629966</v>
      </c>
      <c r="N45" s="9">
        <v>0</v>
      </c>
      <c r="O45" s="9">
        <v>0</v>
      </c>
      <c r="P45" s="9">
        <f t="shared" si="13"/>
        <v>8.4931110508356866</v>
      </c>
      <c r="Q45" s="10" t="s">
        <v>23</v>
      </c>
      <c r="R45" s="25">
        <v>3.87086075952553</v>
      </c>
      <c r="S45" s="12">
        <f t="shared" si="1"/>
        <v>41137</v>
      </c>
    </row>
    <row r="46" spans="1:19" s="10" customFormat="1" x14ac:dyDescent="0.35">
      <c r="A46" s="12">
        <f t="shared" si="11"/>
        <v>41137</v>
      </c>
      <c r="B46" s="10" t="str">
        <f t="shared" si="5"/>
        <v>232-01-1-010</v>
      </c>
      <c r="C46" s="18" t="str">
        <f t="shared" si="6"/>
        <v>232-48</v>
      </c>
      <c r="D46" s="18" t="str">
        <f t="shared" si="7"/>
        <v>Assumption</v>
      </c>
      <c r="E46" s="18" t="str">
        <f t="shared" si="8"/>
        <v>LA 70</v>
      </c>
      <c r="F46" s="22">
        <f t="shared" si="9"/>
        <v>2</v>
      </c>
      <c r="G46" s="7">
        <v>30.0153833</v>
      </c>
      <c r="H46" s="7">
        <v>-91.132896700000003</v>
      </c>
      <c r="I46" s="10">
        <v>5</v>
      </c>
      <c r="J46" s="9">
        <v>4.8299999237060547</v>
      </c>
      <c r="K46" s="9">
        <v>324.00994063420575</v>
      </c>
      <c r="L46" s="9">
        <v>3944.3905084560697</v>
      </c>
      <c r="M46" s="9">
        <v>12.915103342433834</v>
      </c>
      <c r="N46" s="9">
        <v>0</v>
      </c>
      <c r="O46" s="9">
        <v>0</v>
      </c>
      <c r="P46" s="9">
        <f t="shared" si="13"/>
        <v>5.6768903035491949</v>
      </c>
      <c r="Q46" s="10" t="s">
        <v>23</v>
      </c>
      <c r="R46" s="25">
        <v>4.4155446770990343</v>
      </c>
      <c r="S46" s="12">
        <f t="shared" si="1"/>
        <v>41137</v>
      </c>
    </row>
    <row r="47" spans="1:19" s="10" customFormat="1" x14ac:dyDescent="0.35">
      <c r="A47" s="12">
        <f t="shared" si="11"/>
        <v>41137</v>
      </c>
      <c r="B47" s="10" t="str">
        <f t="shared" si="5"/>
        <v>232-01-1-010</v>
      </c>
      <c r="C47" s="18" t="str">
        <f t="shared" si="6"/>
        <v>232-48</v>
      </c>
      <c r="D47" s="18" t="str">
        <f t="shared" si="7"/>
        <v>Assumption</v>
      </c>
      <c r="E47" s="18" t="str">
        <f t="shared" si="8"/>
        <v>LA 70</v>
      </c>
      <c r="F47" s="22">
        <f t="shared" si="9"/>
        <v>2</v>
      </c>
      <c r="G47" s="7">
        <v>30.0153</v>
      </c>
      <c r="H47" s="7">
        <v>-91.134455000000003</v>
      </c>
      <c r="I47" s="10">
        <v>5.0999999999999996</v>
      </c>
      <c r="J47" s="9">
        <v>9.1099996566772461</v>
      </c>
      <c r="K47" s="9">
        <v>163.22795498392247</v>
      </c>
      <c r="L47" s="9">
        <v>715.43813896806444</v>
      </c>
      <c r="M47" s="9">
        <v>14.273518267726258</v>
      </c>
      <c r="N47" s="9">
        <v>0</v>
      </c>
      <c r="O47" s="9">
        <v>0</v>
      </c>
      <c r="P47" s="9">
        <f t="shared" si="13"/>
        <v>6.2066721244132408</v>
      </c>
      <c r="Q47" s="10" t="s">
        <v>23</v>
      </c>
      <c r="R47" s="25">
        <v>3.4765832555581166</v>
      </c>
      <c r="S47" s="12">
        <f t="shared" si="1"/>
        <v>41137</v>
      </c>
    </row>
    <row r="48" spans="1:19" s="10" customFormat="1" x14ac:dyDescent="0.35">
      <c r="A48" s="12">
        <f t="shared" si="11"/>
        <v>41137</v>
      </c>
      <c r="B48" s="10" t="str">
        <f t="shared" si="5"/>
        <v>232-01-1-010</v>
      </c>
      <c r="C48" s="18" t="str">
        <f t="shared" si="6"/>
        <v>232-48</v>
      </c>
      <c r="D48" s="18" t="str">
        <f t="shared" si="7"/>
        <v>Assumption</v>
      </c>
      <c r="E48" s="18" t="str">
        <f t="shared" si="8"/>
        <v>LA 70</v>
      </c>
      <c r="F48" s="22">
        <f t="shared" si="9"/>
        <v>2</v>
      </c>
      <c r="G48" s="7">
        <v>30.015264999999999</v>
      </c>
      <c r="H48" s="7">
        <v>-91.136274999999998</v>
      </c>
      <c r="I48" s="10">
        <v>5.2</v>
      </c>
      <c r="J48" s="9">
        <v>6.3899998664855957</v>
      </c>
      <c r="K48" s="9">
        <v>171.00018398099522</v>
      </c>
      <c r="L48" s="9">
        <v>2761.0418509396832</v>
      </c>
      <c r="M48" s="9">
        <v>14.011353623098401</v>
      </c>
      <c r="N48" s="9">
        <v>0</v>
      </c>
      <c r="O48" s="9">
        <v>0</v>
      </c>
      <c r="P48" s="9">
        <f t="shared" si="13"/>
        <v>6.1044279130083758</v>
      </c>
      <c r="Q48" s="10" t="s">
        <v>23</v>
      </c>
      <c r="R48" s="25">
        <v>3.9243470551657458</v>
      </c>
      <c r="S48" s="12">
        <f t="shared" si="1"/>
        <v>41137</v>
      </c>
    </row>
    <row r="49" spans="1:25" s="10" customFormat="1" x14ac:dyDescent="0.35">
      <c r="A49" s="12">
        <f t="shared" si="11"/>
        <v>41137</v>
      </c>
      <c r="B49" s="10" t="str">
        <f t="shared" si="5"/>
        <v>232-01-1-010</v>
      </c>
      <c r="C49" s="18" t="str">
        <f t="shared" si="6"/>
        <v>232-48</v>
      </c>
      <c r="D49" s="18" t="str">
        <f t="shared" si="7"/>
        <v>Assumption</v>
      </c>
      <c r="E49" s="18" t="str">
        <f t="shared" si="8"/>
        <v>LA 70</v>
      </c>
      <c r="F49" s="22">
        <f t="shared" si="9"/>
        <v>2</v>
      </c>
      <c r="G49" s="7">
        <v>30.015229999999999</v>
      </c>
      <c r="H49" s="7">
        <v>-91.138361700000004</v>
      </c>
      <c r="I49" s="10">
        <v>5.3</v>
      </c>
      <c r="J49" s="9">
        <v>5.3000001907348633</v>
      </c>
      <c r="K49" s="9">
        <v>430.51892597976399</v>
      </c>
      <c r="L49" s="9">
        <v>2322.7199325789356</v>
      </c>
      <c r="M49" s="9">
        <v>12.98108045907005</v>
      </c>
      <c r="N49" s="9">
        <v>0</v>
      </c>
      <c r="O49" s="9">
        <v>0</v>
      </c>
      <c r="P49" s="9">
        <f t="shared" si="13"/>
        <v>5.7026213790373195</v>
      </c>
      <c r="Q49" s="10" t="s">
        <v>23</v>
      </c>
      <c r="R49" s="25">
        <v>4.3832641097315506</v>
      </c>
      <c r="S49" s="12">
        <f t="shared" si="1"/>
        <v>41137</v>
      </c>
    </row>
    <row r="50" spans="1:25" s="10" customFormat="1" x14ac:dyDescent="0.35">
      <c r="A50" s="12">
        <f t="shared" si="11"/>
        <v>41137</v>
      </c>
      <c r="B50" s="10" t="str">
        <f t="shared" si="5"/>
        <v>232-01-1-010</v>
      </c>
      <c r="C50" s="18" t="str">
        <f t="shared" si="6"/>
        <v>232-48</v>
      </c>
      <c r="D50" s="18" t="str">
        <f t="shared" si="7"/>
        <v>Assumption</v>
      </c>
      <c r="E50" s="18" t="str">
        <f t="shared" si="8"/>
        <v>LA 70</v>
      </c>
      <c r="F50" s="22">
        <f t="shared" si="9"/>
        <v>2</v>
      </c>
      <c r="G50" s="7">
        <v>30.015211699999998</v>
      </c>
      <c r="H50" s="7">
        <v>-91.139666700000006</v>
      </c>
      <c r="I50" s="10">
        <v>5.4</v>
      </c>
      <c r="J50" s="9">
        <v>4.7300000190734863</v>
      </c>
      <c r="K50" s="9">
        <v>750.24846471278215</v>
      </c>
      <c r="L50" s="9">
        <v>2574.0461657537421</v>
      </c>
      <c r="M50" s="9">
        <v>11.977361304269687</v>
      </c>
      <c r="N50" s="9">
        <v>0</v>
      </c>
      <c r="O50" s="9">
        <v>0</v>
      </c>
      <c r="P50" s="9">
        <f t="shared" si="13"/>
        <v>5.3111709086651775</v>
      </c>
      <c r="Q50" s="10" t="s">
        <v>23</v>
      </c>
      <c r="R50" s="25">
        <v>4.5930280493315214</v>
      </c>
      <c r="S50" s="12">
        <f t="shared" si="1"/>
        <v>41137</v>
      </c>
    </row>
    <row r="51" spans="1:25" s="10" customFormat="1" x14ac:dyDescent="0.35">
      <c r="A51" s="12">
        <f t="shared" si="11"/>
        <v>41137</v>
      </c>
      <c r="B51" s="10" t="str">
        <f t="shared" si="5"/>
        <v>232-01-1-010</v>
      </c>
      <c r="C51" s="18" t="str">
        <f t="shared" si="6"/>
        <v>232-48</v>
      </c>
      <c r="D51" s="18" t="str">
        <f t="shared" si="7"/>
        <v>Assumption</v>
      </c>
      <c r="E51" s="18" t="str">
        <f t="shared" si="8"/>
        <v>LA 70</v>
      </c>
      <c r="F51" s="22">
        <f t="shared" si="9"/>
        <v>2</v>
      </c>
      <c r="G51" s="7">
        <v>30.015181699999999</v>
      </c>
      <c r="H51" s="7">
        <v>-91.141400000000004</v>
      </c>
      <c r="I51" s="10">
        <v>5.5</v>
      </c>
      <c r="J51" s="9">
        <v>6.130000114440918</v>
      </c>
      <c r="K51" s="9">
        <v>220.81375315026156</v>
      </c>
      <c r="L51" s="9">
        <v>2133.7620229287791</v>
      </c>
      <c r="M51" s="9">
        <v>14.89842206800445</v>
      </c>
      <c r="N51" s="9">
        <v>0</v>
      </c>
      <c r="O51" s="9">
        <v>0</v>
      </c>
      <c r="P51" s="9">
        <f t="shared" si="13"/>
        <v>6.4503846065217356</v>
      </c>
      <c r="Q51" s="10" t="s">
        <v>23</v>
      </c>
      <c r="R51" s="25">
        <v>4.0472929113328187</v>
      </c>
      <c r="S51" s="12">
        <f t="shared" si="1"/>
        <v>41137</v>
      </c>
    </row>
    <row r="52" spans="1:25" s="10" customFormat="1" x14ac:dyDescent="0.35">
      <c r="A52" s="12">
        <f t="shared" si="11"/>
        <v>41137</v>
      </c>
      <c r="B52" s="10" t="str">
        <f t="shared" si="5"/>
        <v>232-01-1-010</v>
      </c>
      <c r="C52" s="18" t="str">
        <f t="shared" si="6"/>
        <v>232-48</v>
      </c>
      <c r="D52" s="18" t="str">
        <f t="shared" si="7"/>
        <v>Assumption</v>
      </c>
      <c r="E52" s="18" t="str">
        <f t="shared" si="8"/>
        <v>LA 70</v>
      </c>
      <c r="F52" s="22">
        <f t="shared" si="9"/>
        <v>2</v>
      </c>
      <c r="G52" s="7">
        <v>30.015153300000001</v>
      </c>
      <c r="H52" s="7">
        <v>-91.143056700000002</v>
      </c>
      <c r="I52" s="10">
        <v>5.6</v>
      </c>
      <c r="J52" s="9">
        <v>6.2800002098083496</v>
      </c>
      <c r="K52" s="9">
        <v>271.04498515252959</v>
      </c>
      <c r="L52" s="9">
        <v>2060.9922387583524</v>
      </c>
      <c r="M52" s="9">
        <v>13.204671038517992</v>
      </c>
      <c r="N52" s="9">
        <v>0</v>
      </c>
      <c r="O52" s="9">
        <v>0</v>
      </c>
      <c r="P52" s="9">
        <f t="shared" si="13"/>
        <v>5.7898217050220167</v>
      </c>
      <c r="Q52" s="10" t="s">
        <v>23</v>
      </c>
      <c r="R52" s="25">
        <v>4.0646519849824196</v>
      </c>
      <c r="S52" s="12">
        <f t="shared" si="1"/>
        <v>41137</v>
      </c>
    </row>
    <row r="53" spans="1:25" s="10" customFormat="1" x14ac:dyDescent="0.35">
      <c r="A53" s="12">
        <f t="shared" si="11"/>
        <v>41137</v>
      </c>
      <c r="B53" s="10" t="str">
        <f t="shared" si="5"/>
        <v>232-01-1-010</v>
      </c>
      <c r="C53" s="18" t="str">
        <f t="shared" si="6"/>
        <v>232-48</v>
      </c>
      <c r="D53" s="18" t="str">
        <f t="shared" si="7"/>
        <v>Assumption</v>
      </c>
      <c r="E53" s="18" t="str">
        <f t="shared" si="8"/>
        <v>LA 70</v>
      </c>
      <c r="F53" s="22">
        <f t="shared" si="9"/>
        <v>2</v>
      </c>
      <c r="G53" s="7">
        <v>30.015118300000001</v>
      </c>
      <c r="H53" s="7">
        <v>-91.144796700000001</v>
      </c>
      <c r="I53" s="10">
        <v>5.7</v>
      </c>
      <c r="J53" s="9">
        <v>7.9499998092651367</v>
      </c>
      <c r="K53" s="9">
        <v>147.64804426644014</v>
      </c>
      <c r="L53" s="9">
        <v>1453.1381554353641</v>
      </c>
      <c r="M53" s="9">
        <v>13.608339166273083</v>
      </c>
      <c r="N53" s="9">
        <v>0</v>
      </c>
      <c r="O53" s="9">
        <v>0</v>
      </c>
      <c r="P53" s="9">
        <f t="shared" si="13"/>
        <v>5.9472522748465027</v>
      </c>
      <c r="Q53" s="10" t="s">
        <v>23</v>
      </c>
      <c r="R53" s="25">
        <v>3.6519323802339771</v>
      </c>
      <c r="S53" s="12">
        <f t="shared" si="1"/>
        <v>41137</v>
      </c>
      <c r="W53" s="10" t="s">
        <v>26</v>
      </c>
      <c r="X53" s="10">
        <v>6.3</v>
      </c>
      <c r="Y53" s="10">
        <v>3.9</v>
      </c>
    </row>
    <row r="54" spans="1:25" s="10" customFormat="1" x14ac:dyDescent="0.35">
      <c r="A54" s="12">
        <f t="shared" si="11"/>
        <v>41137</v>
      </c>
      <c r="B54" s="10" t="str">
        <f t="shared" si="5"/>
        <v>232-01-1-010</v>
      </c>
      <c r="C54" s="18" t="str">
        <f t="shared" si="6"/>
        <v>232-48</v>
      </c>
      <c r="D54" s="18" t="str">
        <f t="shared" si="7"/>
        <v>Assumption</v>
      </c>
      <c r="E54" s="18" t="str">
        <f t="shared" si="8"/>
        <v>LA 70</v>
      </c>
      <c r="F54" s="22">
        <f t="shared" si="9"/>
        <v>2</v>
      </c>
      <c r="G54" s="7">
        <v>30.015090000000001</v>
      </c>
      <c r="H54" s="7">
        <v>-91.146445</v>
      </c>
      <c r="I54" s="10">
        <v>5.8</v>
      </c>
      <c r="J54" s="9">
        <v>5.809999942779541</v>
      </c>
      <c r="K54" s="9">
        <v>621.84709282151789</v>
      </c>
      <c r="L54" s="9">
        <v>945.94153176171244</v>
      </c>
      <c r="M54" s="9">
        <v>14.520397253165168</v>
      </c>
      <c r="N54" s="9">
        <v>0</v>
      </c>
      <c r="O54" s="9">
        <v>0</v>
      </c>
      <c r="P54" s="9">
        <f t="shared" si="13"/>
        <v>6.3029549287344153</v>
      </c>
      <c r="Q54" s="10" t="s">
        <v>23</v>
      </c>
      <c r="R54" s="25">
        <v>4.2174796295261592</v>
      </c>
      <c r="S54" s="12">
        <f t="shared" si="1"/>
        <v>41137</v>
      </c>
      <c r="U54" s="9"/>
      <c r="W54" s="10" t="s">
        <v>27</v>
      </c>
      <c r="X54" s="10">
        <v>6.1</v>
      </c>
      <c r="Y54" s="10">
        <v>4</v>
      </c>
    </row>
    <row r="55" spans="1:25" s="10" customFormat="1" x14ac:dyDescent="0.35">
      <c r="A55" s="12">
        <f t="shared" si="11"/>
        <v>41137</v>
      </c>
      <c r="B55" s="10" t="str">
        <f t="shared" si="5"/>
        <v>232-01-1-010</v>
      </c>
      <c r="C55" s="18" t="str">
        <f t="shared" si="6"/>
        <v>232-48</v>
      </c>
      <c r="D55" s="18" t="str">
        <f t="shared" si="7"/>
        <v>Assumption</v>
      </c>
      <c r="E55" s="18" t="str">
        <f t="shared" si="8"/>
        <v>LA 70</v>
      </c>
      <c r="F55" s="22">
        <f t="shared" si="9"/>
        <v>2</v>
      </c>
      <c r="G55" s="7">
        <v>30.015063300000001</v>
      </c>
      <c r="H55" s="7">
        <v>-91.148096699999996</v>
      </c>
      <c r="I55" s="10">
        <v>5.9</v>
      </c>
      <c r="J55" s="9">
        <v>6.119999885559082</v>
      </c>
      <c r="K55" s="9">
        <v>181.49475221290072</v>
      </c>
      <c r="L55" s="9">
        <v>2928.3040201375252</v>
      </c>
      <c r="M55" s="9">
        <v>15.081953199670806</v>
      </c>
      <c r="N55" s="9">
        <v>0</v>
      </c>
      <c r="O55" s="9">
        <v>0</v>
      </c>
      <c r="P55" s="9">
        <f t="shared" si="13"/>
        <v>6.5219617478716145</v>
      </c>
      <c r="Q55" s="10" t="s">
        <v>23</v>
      </c>
      <c r="R55" s="25">
        <v>3.9740315665840704</v>
      </c>
      <c r="S55" s="12">
        <f t="shared" si="1"/>
        <v>41137</v>
      </c>
      <c r="U55" s="9"/>
      <c r="W55" s="10" t="s">
        <v>28</v>
      </c>
      <c r="X55" s="10">
        <v>6.3</v>
      </c>
      <c r="Y55" s="10">
        <v>4</v>
      </c>
    </row>
    <row r="56" spans="1:25" s="10" customFormat="1" x14ac:dyDescent="0.35">
      <c r="A56" s="12">
        <f t="shared" si="11"/>
        <v>41137</v>
      </c>
      <c r="B56" s="10" t="str">
        <f t="shared" si="5"/>
        <v>232-01-1-010</v>
      </c>
      <c r="C56" s="18" t="str">
        <f t="shared" si="6"/>
        <v>232-48</v>
      </c>
      <c r="D56" s="18" t="str">
        <f t="shared" si="7"/>
        <v>Assumption</v>
      </c>
      <c r="E56" s="18" t="str">
        <f t="shared" si="8"/>
        <v>LA 70</v>
      </c>
      <c r="F56" s="22">
        <f t="shared" si="9"/>
        <v>2</v>
      </c>
      <c r="G56" s="7">
        <v>30.015136699999999</v>
      </c>
      <c r="H56" s="7">
        <v>-91.149918299999996</v>
      </c>
      <c r="I56" s="10">
        <v>6</v>
      </c>
      <c r="J56" s="9">
        <v>7.630000114440918</v>
      </c>
      <c r="K56" s="9">
        <v>213.26243968718114</v>
      </c>
      <c r="L56" s="9">
        <v>789.93476723122978</v>
      </c>
      <c r="M56" s="9">
        <v>16.599586263704246</v>
      </c>
      <c r="N56" s="9">
        <v>0</v>
      </c>
      <c r="O56" s="9">
        <v>0</v>
      </c>
      <c r="P56" s="9">
        <f t="shared" si="13"/>
        <v>7.1138386428446561</v>
      </c>
      <c r="Q56" s="10" t="s">
        <v>23</v>
      </c>
      <c r="R56" s="25">
        <v>3.6442451054845479</v>
      </c>
      <c r="S56" s="12">
        <f t="shared" si="1"/>
        <v>41137</v>
      </c>
      <c r="W56" s="10" t="s">
        <v>29</v>
      </c>
      <c r="X56" s="10">
        <v>6.5</v>
      </c>
      <c r="Y56" s="10">
        <v>3.7</v>
      </c>
    </row>
    <row r="57" spans="1:25" s="10" customFormat="1" x14ac:dyDescent="0.35">
      <c r="A57" s="12">
        <f t="shared" si="11"/>
        <v>41137</v>
      </c>
      <c r="B57" s="10" t="str">
        <f t="shared" si="5"/>
        <v>232-01-1-010</v>
      </c>
      <c r="C57" s="18" t="str">
        <f t="shared" si="6"/>
        <v>232-48</v>
      </c>
      <c r="D57" s="18" t="str">
        <f t="shared" si="7"/>
        <v>Assumption</v>
      </c>
      <c r="E57" s="18" t="str">
        <f t="shared" si="8"/>
        <v>LA 70</v>
      </c>
      <c r="F57" s="22">
        <f t="shared" si="9"/>
        <v>2</v>
      </c>
      <c r="G57" s="7">
        <v>30.015425</v>
      </c>
      <c r="H57" s="7">
        <v>-91.153180000000006</v>
      </c>
      <c r="I57" s="10">
        <v>6.202</v>
      </c>
      <c r="J57" s="9">
        <v>4.5100002288818359</v>
      </c>
      <c r="K57" s="9">
        <v>521.31825523843042</v>
      </c>
      <c r="L57" s="9">
        <v>3465.0195321863739</v>
      </c>
      <c r="M57" s="9">
        <v>13.09861180331151</v>
      </c>
      <c r="N57" s="9">
        <v>0</v>
      </c>
      <c r="O57" s="9">
        <v>0</v>
      </c>
      <c r="P57" s="9">
        <f t="shared" si="13"/>
        <v>5.7484586032914891</v>
      </c>
      <c r="Q57" s="10" t="s">
        <v>23</v>
      </c>
      <c r="R57" s="25">
        <v>4.6442142833274316</v>
      </c>
      <c r="S57" s="12">
        <f t="shared" si="1"/>
        <v>41137</v>
      </c>
      <c r="W57" s="10" t="s">
        <v>30</v>
      </c>
      <c r="X57" s="10">
        <v>6.4</v>
      </c>
      <c r="Y57" s="10">
        <v>3.8</v>
      </c>
    </row>
    <row r="58" spans="1:25" s="10" customFormat="1" x14ac:dyDescent="0.35">
      <c r="A58" s="12">
        <f t="shared" si="11"/>
        <v>41137</v>
      </c>
      <c r="B58" s="10" t="str">
        <f t="shared" si="5"/>
        <v>232-01-1-010</v>
      </c>
      <c r="C58" s="18" t="str">
        <f t="shared" si="6"/>
        <v>232-48</v>
      </c>
      <c r="D58" s="18" t="str">
        <f t="shared" si="7"/>
        <v>Assumption</v>
      </c>
      <c r="E58" s="18" t="str">
        <f t="shared" si="8"/>
        <v>LA 70</v>
      </c>
      <c r="F58" s="22">
        <f t="shared" si="9"/>
        <v>2</v>
      </c>
      <c r="G58" s="7">
        <v>30.014285000000001</v>
      </c>
      <c r="H58" s="7">
        <v>-91.156170000000003</v>
      </c>
      <c r="I58" s="10">
        <v>6.4</v>
      </c>
      <c r="J58" s="9">
        <v>4.9099998474121094</v>
      </c>
      <c r="K58" s="9">
        <v>580.77811671981362</v>
      </c>
      <c r="L58" s="9">
        <v>1818.890087904359</v>
      </c>
      <c r="M58" s="9">
        <v>15.152271400668042</v>
      </c>
      <c r="N58" s="9">
        <v>0</v>
      </c>
      <c r="O58" s="9">
        <v>0</v>
      </c>
      <c r="P58" s="9">
        <f t="shared" si="13"/>
        <v>6.5493858462605363</v>
      </c>
      <c r="Q58" s="10" t="s">
        <v>23</v>
      </c>
      <c r="R58" s="25">
        <v>4.4496304658026737</v>
      </c>
      <c r="S58" s="12">
        <f t="shared" si="1"/>
        <v>41137</v>
      </c>
      <c r="W58" s="10" t="s">
        <v>31</v>
      </c>
      <c r="X58" s="10">
        <v>6.5</v>
      </c>
      <c r="Y58" s="10">
        <v>3.8</v>
      </c>
    </row>
    <row r="59" spans="1:25" s="10" customFormat="1" x14ac:dyDescent="0.35">
      <c r="A59" s="12">
        <f t="shared" si="11"/>
        <v>41137</v>
      </c>
      <c r="B59" s="10" t="str">
        <f t="shared" si="5"/>
        <v>232-01-1-010</v>
      </c>
      <c r="C59" s="18" t="str">
        <f t="shared" si="6"/>
        <v>232-48</v>
      </c>
      <c r="D59" s="18" t="str">
        <f t="shared" si="7"/>
        <v>Assumption</v>
      </c>
      <c r="E59" s="18" t="str">
        <f t="shared" si="8"/>
        <v>LA 70</v>
      </c>
      <c r="F59" s="22">
        <f t="shared" si="9"/>
        <v>2</v>
      </c>
      <c r="G59" s="7">
        <v>30.0136933</v>
      </c>
      <c r="H59" s="7">
        <v>-91.159446700000004</v>
      </c>
      <c r="I59" s="10">
        <v>6.6</v>
      </c>
      <c r="J59" s="9">
        <v>6.0100002288818359</v>
      </c>
      <c r="K59" s="9">
        <v>276.47477788243424</v>
      </c>
      <c r="L59" s="9">
        <v>1547.059722453108</v>
      </c>
      <c r="M59" s="9">
        <v>15.642906657492437</v>
      </c>
      <c r="N59" s="9">
        <v>0</v>
      </c>
      <c r="O59" s="9">
        <v>0</v>
      </c>
      <c r="P59" s="9">
        <f t="shared" si="13"/>
        <v>6.7407335964220501</v>
      </c>
      <c r="Q59" s="10" t="s">
        <v>23</v>
      </c>
      <c r="R59" s="25">
        <v>4.0642203298159449</v>
      </c>
      <c r="S59" s="12">
        <f t="shared" si="1"/>
        <v>41137</v>
      </c>
      <c r="W59" s="10" t="s">
        <v>32</v>
      </c>
      <c r="X59" s="10">
        <v>6.7</v>
      </c>
      <c r="Y59" s="10">
        <v>3.6</v>
      </c>
    </row>
    <row r="60" spans="1:25" s="10" customFormat="1" x14ac:dyDescent="0.35">
      <c r="A60" s="12">
        <f t="shared" si="11"/>
        <v>41137</v>
      </c>
      <c r="B60" s="10" t="str">
        <f t="shared" si="5"/>
        <v>232-01-1-010</v>
      </c>
      <c r="C60" s="18" t="str">
        <f t="shared" si="6"/>
        <v>232-48</v>
      </c>
      <c r="D60" s="18" t="str">
        <f t="shared" si="7"/>
        <v>Assumption</v>
      </c>
      <c r="E60" s="18" t="str">
        <f t="shared" si="8"/>
        <v>LA 70</v>
      </c>
      <c r="F60" s="22">
        <f t="shared" si="9"/>
        <v>2</v>
      </c>
      <c r="G60" s="7">
        <v>30.013206700000001</v>
      </c>
      <c r="H60" s="7">
        <v>-91.162440000000004</v>
      </c>
      <c r="I60" s="10">
        <v>6.7939999999999996</v>
      </c>
      <c r="J60" s="9">
        <v>5.6599998474121094</v>
      </c>
      <c r="K60" s="9">
        <v>414.8196514373916</v>
      </c>
      <c r="L60" s="9">
        <v>1566.2518630341056</v>
      </c>
      <c r="M60" s="9">
        <v>14.794929496791116</v>
      </c>
      <c r="N60" s="9">
        <v>0</v>
      </c>
      <c r="O60" s="9">
        <v>0</v>
      </c>
      <c r="P60" s="9">
        <f t="shared" si="13"/>
        <v>6.410022503748535</v>
      </c>
      <c r="Q60" s="10" t="s">
        <v>23</v>
      </c>
      <c r="R60" s="25">
        <v>4.2322784148571717</v>
      </c>
      <c r="S60" s="12">
        <f t="shared" si="1"/>
        <v>41137</v>
      </c>
    </row>
    <row r="61" spans="1:25" s="10" customFormat="1" x14ac:dyDescent="0.35">
      <c r="A61" s="12">
        <f t="shared" si="11"/>
        <v>41137</v>
      </c>
      <c r="B61" s="10" t="str">
        <f t="shared" si="5"/>
        <v>232-01-1-010</v>
      </c>
      <c r="C61" s="18" t="str">
        <f t="shared" si="6"/>
        <v>232-48</v>
      </c>
      <c r="D61" s="18" t="str">
        <f t="shared" si="7"/>
        <v>Assumption</v>
      </c>
      <c r="E61" s="18" t="str">
        <f t="shared" si="8"/>
        <v>LA 70</v>
      </c>
      <c r="F61" s="22">
        <f t="shared" si="9"/>
        <v>2</v>
      </c>
      <c r="G61" s="7">
        <v>30.012583299999999</v>
      </c>
      <c r="H61" s="7">
        <v>-91.165674999999993</v>
      </c>
      <c r="I61" s="10">
        <v>7</v>
      </c>
      <c r="J61" s="9">
        <v>5.380000114440918</v>
      </c>
      <c r="K61" s="9">
        <v>253.01988280736748</v>
      </c>
      <c r="L61" s="9">
        <v>3021.5382993036587</v>
      </c>
      <c r="M61" s="9">
        <v>14.735767739513536</v>
      </c>
      <c r="N61" s="9">
        <v>0</v>
      </c>
      <c r="O61" s="9">
        <v>0</v>
      </c>
      <c r="P61" s="9">
        <f t="shared" si="13"/>
        <v>6.3869494184102784</v>
      </c>
      <c r="Q61" s="10" t="s">
        <v>23</v>
      </c>
      <c r="R61" s="25">
        <v>4.2037119680188821</v>
      </c>
      <c r="S61" s="12">
        <f t="shared" si="1"/>
        <v>41137</v>
      </c>
    </row>
    <row r="62" spans="1:25" s="10" customFormat="1" x14ac:dyDescent="0.35">
      <c r="A62" s="12">
        <f t="shared" si="11"/>
        <v>41137</v>
      </c>
      <c r="B62" s="10" t="str">
        <f t="shared" si="5"/>
        <v>232-01-1-010</v>
      </c>
      <c r="C62" s="18" t="str">
        <f t="shared" si="6"/>
        <v>232-48</v>
      </c>
      <c r="D62" s="18" t="str">
        <f t="shared" si="7"/>
        <v>Assumption</v>
      </c>
      <c r="E62" s="18" t="str">
        <f t="shared" si="8"/>
        <v>LA 70</v>
      </c>
      <c r="F62" s="22">
        <f t="shared" si="9"/>
        <v>2</v>
      </c>
      <c r="G62" s="7">
        <v>30.011928300000001</v>
      </c>
      <c r="H62" s="7">
        <v>-91.168903299999997</v>
      </c>
      <c r="I62" s="10">
        <v>7.2</v>
      </c>
      <c r="J62" s="9">
        <v>5.3499999046325684</v>
      </c>
      <c r="K62" s="9">
        <v>288.84561065460286</v>
      </c>
      <c r="L62" s="9">
        <v>3137.5735571855421</v>
      </c>
      <c r="M62" s="9">
        <v>12.90770824027595</v>
      </c>
      <c r="N62" s="9">
        <v>0</v>
      </c>
      <c r="O62" s="9">
        <v>0</v>
      </c>
      <c r="P62" s="9">
        <f t="shared" si="13"/>
        <v>5.6740062137076199</v>
      </c>
      <c r="Q62" s="10" t="s">
        <v>23</v>
      </c>
      <c r="R62" s="25">
        <v>4.3378765052287402</v>
      </c>
      <c r="S62" s="12">
        <f t="shared" si="1"/>
        <v>41137</v>
      </c>
    </row>
    <row r="63" spans="1:25" s="10" customFormat="1" ht="15" thickBot="1" x14ac:dyDescent="0.4">
      <c r="A63" s="12">
        <f t="shared" ref="A63" si="14">A62</f>
        <v>41137</v>
      </c>
      <c r="B63" s="10" t="str">
        <f t="shared" ref="B63" si="15">B62</f>
        <v>232-01-1-010</v>
      </c>
      <c r="C63" s="18" t="str">
        <f t="shared" ref="C63" si="16">C62</f>
        <v>232-48</v>
      </c>
      <c r="D63" s="18" t="str">
        <f t="shared" ref="D63" si="17">D62</f>
        <v>Assumption</v>
      </c>
      <c r="E63" s="18" t="str">
        <f t="shared" ref="E63" si="18">E62</f>
        <v>LA 70</v>
      </c>
      <c r="F63" s="22">
        <f t="shared" ref="F63" si="19">F62</f>
        <v>2</v>
      </c>
      <c r="G63" s="10">
        <v>30.0112883</v>
      </c>
      <c r="H63" s="10">
        <v>-91.172123299999996</v>
      </c>
      <c r="I63" s="10">
        <v>7.4</v>
      </c>
      <c r="J63" s="9">
        <v>4.130000114440918</v>
      </c>
      <c r="K63" s="9">
        <v>1815.6411320408074</v>
      </c>
      <c r="L63" s="9">
        <v>2164.2960176916604</v>
      </c>
      <c r="M63" s="9">
        <v>13.667694597592956</v>
      </c>
      <c r="N63" s="9">
        <v>0</v>
      </c>
      <c r="O63" s="9">
        <v>0</v>
      </c>
      <c r="P63" s="9">
        <f t="shared" si="13"/>
        <v>5.9704008930612522</v>
      </c>
      <c r="Q63" s="10" t="s">
        <v>23</v>
      </c>
      <c r="R63" s="26">
        <v>4.5564403307911796</v>
      </c>
      <c r="S63" s="12">
        <f t="shared" si="1"/>
        <v>41137</v>
      </c>
    </row>
    <row r="64" spans="1:25" s="10" customFormat="1" x14ac:dyDescent="0.35">
      <c r="A64" s="12">
        <v>41143</v>
      </c>
      <c r="B64" s="10" t="str">
        <f t="shared" ref="B64:B65" si="20">B63</f>
        <v>232-01-1-010</v>
      </c>
      <c r="C64" s="18" t="str">
        <f t="shared" ref="C64:C65" si="21">C63</f>
        <v>232-48</v>
      </c>
      <c r="D64" s="18" t="str">
        <f t="shared" ref="D64:D65" si="22">D63</f>
        <v>Assumption</v>
      </c>
      <c r="E64" s="18" t="str">
        <f t="shared" ref="E64:E65" si="23">E63</f>
        <v>LA 70</v>
      </c>
      <c r="F64" s="22">
        <f t="shared" ref="F64" si="24">F63</f>
        <v>2</v>
      </c>
      <c r="G64" s="7">
        <v>30.002306699999998</v>
      </c>
      <c r="H64" s="7">
        <v>-91.0721633</v>
      </c>
      <c r="I64" s="10">
        <v>1.1000000000000001</v>
      </c>
      <c r="J64" s="9">
        <v>8.4399995803833008</v>
      </c>
      <c r="K64" s="9">
        <v>1417.4071822197175</v>
      </c>
      <c r="L64" s="9">
        <v>87.426259646582452</v>
      </c>
      <c r="M64" s="9">
        <v>93.845395769608189</v>
      </c>
      <c r="N64" s="9">
        <v>16.750073125521492</v>
      </c>
      <c r="O64" s="9">
        <v>0</v>
      </c>
      <c r="P64" s="9">
        <f>N64*0.39+0.64</f>
        <v>7.1725285189533823</v>
      </c>
      <c r="Q64" s="10" t="s">
        <v>21</v>
      </c>
      <c r="R64" s="24">
        <v>3.4198432188506072</v>
      </c>
      <c r="S64" s="12">
        <f t="shared" si="1"/>
        <v>41143</v>
      </c>
    </row>
    <row r="65" spans="1:19" s="10" customFormat="1" x14ac:dyDescent="0.35">
      <c r="A65" s="12">
        <f>A64</f>
        <v>41143</v>
      </c>
      <c r="B65" s="12" t="str">
        <f t="shared" si="20"/>
        <v>232-01-1-010</v>
      </c>
      <c r="C65" s="12" t="str">
        <f t="shared" si="21"/>
        <v>232-48</v>
      </c>
      <c r="D65" s="12" t="str">
        <f t="shared" si="22"/>
        <v>Assumption</v>
      </c>
      <c r="E65" s="12" t="str">
        <f t="shared" si="23"/>
        <v>LA 70</v>
      </c>
      <c r="F65" s="27">
        <f>F64</f>
        <v>2</v>
      </c>
      <c r="G65" s="7">
        <v>30.002528300000002</v>
      </c>
      <c r="H65" s="7">
        <v>-91.075483300000002</v>
      </c>
      <c r="I65" s="10">
        <v>1.3</v>
      </c>
      <c r="J65" s="9">
        <v>12.210000038146973</v>
      </c>
      <c r="K65" s="9">
        <v>578.08071591878945</v>
      </c>
      <c r="L65" s="9">
        <v>84.28847044012052</v>
      </c>
      <c r="M65" s="9">
        <v>88.368795519020011</v>
      </c>
      <c r="N65" s="9">
        <v>16.00562596979362</v>
      </c>
      <c r="O65" s="9">
        <v>0</v>
      </c>
      <c r="P65" s="9">
        <f t="shared" ref="P65:P75" si="25">N65*0.39+0.64</f>
        <v>6.8821941282195116</v>
      </c>
      <c r="Q65" s="10" t="s">
        <v>21</v>
      </c>
      <c r="R65" s="25">
        <v>2.8126919667098447</v>
      </c>
      <c r="S65" s="12">
        <f t="shared" si="1"/>
        <v>41143</v>
      </c>
    </row>
    <row r="66" spans="1:19" s="10" customFormat="1" x14ac:dyDescent="0.35">
      <c r="A66" s="12">
        <f t="shared" ref="A66:A98" si="26">A65</f>
        <v>41143</v>
      </c>
      <c r="B66" s="12" t="str">
        <f t="shared" ref="B66:B98" si="27">B65</f>
        <v>232-01-1-010</v>
      </c>
      <c r="C66" s="12" t="str">
        <f t="shared" ref="C66:C98" si="28">C65</f>
        <v>232-48</v>
      </c>
      <c r="D66" s="12" t="str">
        <f t="shared" ref="D66:D98" si="29">D65</f>
        <v>Assumption</v>
      </c>
      <c r="E66" s="12" t="str">
        <f t="shared" ref="E66:E98" si="30">E65</f>
        <v>LA 70</v>
      </c>
      <c r="F66" s="27">
        <f t="shared" ref="F66:F98" si="31">F65</f>
        <v>2</v>
      </c>
      <c r="G66" s="7">
        <v>30.002741700000001</v>
      </c>
      <c r="H66" s="7">
        <v>-91.078786699999995</v>
      </c>
      <c r="I66" s="10">
        <v>1.5</v>
      </c>
      <c r="J66" s="9">
        <v>17.440000534057617</v>
      </c>
      <c r="K66" s="9">
        <v>198.40235631943747</v>
      </c>
      <c r="L66" s="9">
        <v>38.783040378587422</v>
      </c>
      <c r="M66" s="9">
        <v>30.028174509773372</v>
      </c>
      <c r="N66" s="9">
        <v>15.50995877068515</v>
      </c>
      <c r="O66" s="9">
        <v>0</v>
      </c>
      <c r="P66" s="9">
        <f t="shared" si="25"/>
        <v>6.6888839205672088</v>
      </c>
      <c r="Q66" s="10" t="s">
        <v>21</v>
      </c>
      <c r="R66" s="25">
        <v>2.1358423963547137</v>
      </c>
      <c r="S66" s="12">
        <f t="shared" si="1"/>
        <v>41143</v>
      </c>
    </row>
    <row r="67" spans="1:19" s="10" customFormat="1" x14ac:dyDescent="0.35">
      <c r="A67" s="12">
        <f t="shared" si="26"/>
        <v>41143</v>
      </c>
      <c r="B67" s="12" t="str">
        <f t="shared" si="27"/>
        <v>232-01-1-010</v>
      </c>
      <c r="C67" s="12" t="str">
        <f t="shared" si="28"/>
        <v>232-48</v>
      </c>
      <c r="D67" s="12" t="str">
        <f t="shared" si="29"/>
        <v>Assumption</v>
      </c>
      <c r="E67" s="12" t="str">
        <f t="shared" si="30"/>
        <v>LA 70</v>
      </c>
      <c r="F67" s="27">
        <f t="shared" si="31"/>
        <v>2</v>
      </c>
      <c r="G67" s="7">
        <v>30.002943299999998</v>
      </c>
      <c r="H67" s="7">
        <v>-91.082108300000002</v>
      </c>
      <c r="I67" s="10">
        <v>1.7</v>
      </c>
      <c r="J67" s="9">
        <v>9.3199996948242187</v>
      </c>
      <c r="K67" s="9">
        <v>1178.9042744428855</v>
      </c>
      <c r="L67" s="9">
        <v>55.032341491452144</v>
      </c>
      <c r="M67" s="9">
        <v>606.61426906914312</v>
      </c>
      <c r="N67" s="9">
        <v>11.723335862338709</v>
      </c>
      <c r="O67" s="9">
        <v>0</v>
      </c>
      <c r="P67" s="9">
        <f t="shared" si="25"/>
        <v>5.2121009863120964</v>
      </c>
      <c r="Q67" s="10" t="s">
        <v>21</v>
      </c>
      <c r="R67" s="25">
        <v>3.453806166788409</v>
      </c>
      <c r="S67" s="12">
        <f t="shared" ref="S67:S130" si="32">A67</f>
        <v>41143</v>
      </c>
    </row>
    <row r="68" spans="1:19" s="10" customFormat="1" x14ac:dyDescent="0.35">
      <c r="A68" s="12">
        <f t="shared" si="26"/>
        <v>41143</v>
      </c>
      <c r="B68" s="12" t="str">
        <f t="shared" si="27"/>
        <v>232-01-1-010</v>
      </c>
      <c r="C68" s="12" t="str">
        <f t="shared" si="28"/>
        <v>232-48</v>
      </c>
      <c r="D68" s="12" t="str">
        <f t="shared" si="29"/>
        <v>Assumption</v>
      </c>
      <c r="E68" s="12" t="str">
        <f t="shared" si="30"/>
        <v>LA 70</v>
      </c>
      <c r="F68" s="27">
        <f t="shared" si="31"/>
        <v>2</v>
      </c>
      <c r="G68" s="7">
        <v>30.003153300000001</v>
      </c>
      <c r="H68" s="7">
        <v>-91.085423300000002</v>
      </c>
      <c r="I68" s="10">
        <v>1.9</v>
      </c>
      <c r="J68" s="9">
        <v>14.569999694824219</v>
      </c>
      <c r="K68" s="9">
        <v>354.26039036052549</v>
      </c>
      <c r="L68" s="9">
        <v>26.033760920885872</v>
      </c>
      <c r="M68" s="9">
        <v>205.08516074608954</v>
      </c>
      <c r="N68" s="9">
        <v>14.919076912586416</v>
      </c>
      <c r="O68" s="9">
        <v>0</v>
      </c>
      <c r="P68" s="9">
        <f t="shared" si="25"/>
        <v>6.4584399959087024</v>
      </c>
      <c r="Q68" s="10" t="s">
        <v>21</v>
      </c>
      <c r="R68" s="25">
        <v>2.4700879288296411</v>
      </c>
      <c r="S68" s="12">
        <f t="shared" si="32"/>
        <v>41143</v>
      </c>
    </row>
    <row r="69" spans="1:19" s="10" customFormat="1" x14ac:dyDescent="0.35">
      <c r="A69" s="12">
        <f t="shared" si="26"/>
        <v>41143</v>
      </c>
      <c r="B69" s="12" t="str">
        <f t="shared" si="27"/>
        <v>232-01-1-010</v>
      </c>
      <c r="C69" s="12" t="str">
        <f t="shared" si="28"/>
        <v>232-48</v>
      </c>
      <c r="D69" s="12" t="str">
        <f t="shared" si="29"/>
        <v>Assumption</v>
      </c>
      <c r="E69" s="12" t="str">
        <f t="shared" si="30"/>
        <v>LA 70</v>
      </c>
      <c r="F69" s="27">
        <f t="shared" si="31"/>
        <v>2</v>
      </c>
      <c r="G69" s="7">
        <v>30.0033633</v>
      </c>
      <c r="H69" s="7">
        <v>-91.0887417</v>
      </c>
      <c r="I69" s="10">
        <v>2.1</v>
      </c>
      <c r="J69" s="9">
        <v>9.1400003433227539</v>
      </c>
      <c r="K69" s="9">
        <v>3066.7180842899529</v>
      </c>
      <c r="L69" s="9">
        <v>137.50870118760471</v>
      </c>
      <c r="M69" s="9">
        <v>161.8017589972203</v>
      </c>
      <c r="N69" s="9">
        <v>14.411160282664309</v>
      </c>
      <c r="O69" s="9">
        <v>0</v>
      </c>
      <c r="P69" s="9">
        <f t="shared" si="25"/>
        <v>6.2603525102390805</v>
      </c>
      <c r="Q69" s="10" t="s">
        <v>21</v>
      </c>
      <c r="R69" s="25">
        <v>3.4391092329894262</v>
      </c>
      <c r="S69" s="12">
        <f t="shared" si="32"/>
        <v>41143</v>
      </c>
    </row>
    <row r="70" spans="1:19" s="10" customFormat="1" x14ac:dyDescent="0.35">
      <c r="A70" s="12">
        <f t="shared" si="26"/>
        <v>41143</v>
      </c>
      <c r="B70" s="12" t="str">
        <f t="shared" si="27"/>
        <v>232-01-1-010</v>
      </c>
      <c r="C70" s="12" t="str">
        <f t="shared" si="28"/>
        <v>232-48</v>
      </c>
      <c r="D70" s="12" t="str">
        <f t="shared" si="29"/>
        <v>Assumption</v>
      </c>
      <c r="E70" s="12" t="str">
        <f t="shared" si="30"/>
        <v>LA 70</v>
      </c>
      <c r="F70" s="27">
        <f t="shared" si="31"/>
        <v>2</v>
      </c>
      <c r="G70" s="7">
        <v>30.003579999999999</v>
      </c>
      <c r="H70" s="7">
        <v>-91.092056700000001</v>
      </c>
      <c r="I70" s="10">
        <v>2.2999999999999998</v>
      </c>
      <c r="J70" s="9">
        <v>13.369999885559082</v>
      </c>
      <c r="K70" s="9">
        <v>458.60753232091309</v>
      </c>
      <c r="L70" s="9">
        <v>70.618441177631752</v>
      </c>
      <c r="M70" s="9">
        <v>48.793089941032861</v>
      </c>
      <c r="N70" s="9">
        <v>16.464078053043998</v>
      </c>
      <c r="O70" s="9">
        <v>0</v>
      </c>
      <c r="P70" s="9">
        <f t="shared" si="25"/>
        <v>7.0609904406871591</v>
      </c>
      <c r="Q70" s="10" t="s">
        <v>21</v>
      </c>
      <c r="R70" s="25">
        <v>2.5688472469046584</v>
      </c>
      <c r="S70" s="12">
        <f t="shared" si="32"/>
        <v>41143</v>
      </c>
    </row>
    <row r="71" spans="1:19" s="10" customFormat="1" x14ac:dyDescent="0.35">
      <c r="A71" s="12">
        <f t="shared" si="26"/>
        <v>41143</v>
      </c>
      <c r="B71" s="12" t="str">
        <f t="shared" si="27"/>
        <v>232-01-1-010</v>
      </c>
      <c r="C71" s="12" t="str">
        <f t="shared" si="28"/>
        <v>232-48</v>
      </c>
      <c r="D71" s="12" t="str">
        <f t="shared" si="29"/>
        <v>Assumption</v>
      </c>
      <c r="E71" s="12" t="str">
        <f t="shared" si="30"/>
        <v>LA 70</v>
      </c>
      <c r="F71" s="27">
        <f t="shared" si="31"/>
        <v>2</v>
      </c>
      <c r="G71" s="7">
        <v>30.004816699999999</v>
      </c>
      <c r="H71" s="7">
        <v>-91.095029999999994</v>
      </c>
      <c r="I71" s="10">
        <v>2.5</v>
      </c>
      <c r="J71" s="9">
        <v>8.6099996566772461</v>
      </c>
      <c r="K71" s="9">
        <v>1136.3754206499609</v>
      </c>
      <c r="L71" s="9">
        <v>173.19700136857389</v>
      </c>
      <c r="M71" s="9">
        <v>140.23770553210824</v>
      </c>
      <c r="N71" s="9">
        <v>14.569922915057452</v>
      </c>
      <c r="O71" s="9">
        <v>0</v>
      </c>
      <c r="P71" s="9">
        <f t="shared" si="25"/>
        <v>6.3222699368724058</v>
      </c>
      <c r="Q71" s="10" t="s">
        <v>21</v>
      </c>
      <c r="R71" s="25">
        <v>3.4291645110274125</v>
      </c>
      <c r="S71" s="12">
        <f t="shared" si="32"/>
        <v>41143</v>
      </c>
    </row>
    <row r="72" spans="1:19" s="10" customFormat="1" x14ac:dyDescent="0.35">
      <c r="A72" s="12">
        <f t="shared" si="26"/>
        <v>41143</v>
      </c>
      <c r="B72" s="12" t="str">
        <f t="shared" si="27"/>
        <v>232-01-1-010</v>
      </c>
      <c r="C72" s="12" t="str">
        <f t="shared" si="28"/>
        <v>232-48</v>
      </c>
      <c r="D72" s="12" t="str">
        <f t="shared" si="29"/>
        <v>Assumption</v>
      </c>
      <c r="E72" s="12" t="str">
        <f t="shared" si="30"/>
        <v>LA 70</v>
      </c>
      <c r="F72" s="27">
        <f t="shared" si="31"/>
        <v>2</v>
      </c>
      <c r="G72" s="7">
        <v>30.0058033</v>
      </c>
      <c r="H72" s="7">
        <v>-91.098079999999996</v>
      </c>
      <c r="I72" s="10">
        <v>2.7</v>
      </c>
      <c r="J72" s="9">
        <v>10.770000457763672</v>
      </c>
      <c r="K72" s="9">
        <v>853.77801488329021</v>
      </c>
      <c r="L72" s="9">
        <v>90.283726805232689</v>
      </c>
      <c r="M72" s="9">
        <v>74.430377190737133</v>
      </c>
      <c r="N72" s="9">
        <v>15.186131087242599</v>
      </c>
      <c r="O72" s="9">
        <v>0</v>
      </c>
      <c r="P72" s="9">
        <f t="shared" si="25"/>
        <v>6.5625911240246131</v>
      </c>
      <c r="Q72" s="10" t="s">
        <v>21</v>
      </c>
      <c r="R72" s="25">
        <v>2.9384223821975279</v>
      </c>
      <c r="S72" s="12">
        <f t="shared" si="32"/>
        <v>41143</v>
      </c>
    </row>
    <row r="73" spans="1:19" s="10" customFormat="1" x14ac:dyDescent="0.35">
      <c r="A73" s="12">
        <f t="shared" si="26"/>
        <v>41143</v>
      </c>
      <c r="B73" s="12" t="str">
        <f t="shared" si="27"/>
        <v>232-01-1-010</v>
      </c>
      <c r="C73" s="12" t="str">
        <f t="shared" si="28"/>
        <v>232-48</v>
      </c>
      <c r="D73" s="12" t="str">
        <f t="shared" si="29"/>
        <v>Assumption</v>
      </c>
      <c r="E73" s="12" t="str">
        <f t="shared" si="30"/>
        <v>LA 70</v>
      </c>
      <c r="F73" s="27">
        <f t="shared" si="31"/>
        <v>2</v>
      </c>
      <c r="G73" s="7">
        <v>30.005763300000002</v>
      </c>
      <c r="H73" s="7">
        <v>-91.101384999999993</v>
      </c>
      <c r="I73" s="10">
        <v>2.9</v>
      </c>
      <c r="J73" s="9">
        <v>11.090000152587891</v>
      </c>
      <c r="K73" s="9">
        <v>2927.5632058792162</v>
      </c>
      <c r="L73" s="9">
        <v>79.771263998641189</v>
      </c>
      <c r="M73" s="9">
        <v>92.925461543371043</v>
      </c>
      <c r="N73" s="9">
        <v>13.86049167298358</v>
      </c>
      <c r="O73" s="9">
        <v>0</v>
      </c>
      <c r="P73" s="9">
        <f t="shared" si="25"/>
        <v>6.0455917524635963</v>
      </c>
      <c r="Q73" s="10" t="s">
        <v>21</v>
      </c>
      <c r="R73" s="25">
        <v>2.9569675535445556</v>
      </c>
      <c r="S73" s="12">
        <f t="shared" si="32"/>
        <v>41143</v>
      </c>
    </row>
    <row r="74" spans="1:19" s="10" customFormat="1" x14ac:dyDescent="0.35">
      <c r="A74" s="12">
        <f t="shared" si="26"/>
        <v>41143</v>
      </c>
      <c r="B74" s="12" t="str">
        <f t="shared" si="27"/>
        <v>232-01-1-010</v>
      </c>
      <c r="C74" s="12" t="str">
        <f t="shared" si="28"/>
        <v>232-48</v>
      </c>
      <c r="D74" s="12" t="str">
        <f t="shared" si="29"/>
        <v>Assumption</v>
      </c>
      <c r="E74" s="12" t="str">
        <f t="shared" si="30"/>
        <v>LA 70</v>
      </c>
      <c r="F74" s="27">
        <f t="shared" si="31"/>
        <v>2</v>
      </c>
      <c r="G74" s="7">
        <v>30.0057483</v>
      </c>
      <c r="H74" s="7">
        <v>-91.104730000000004</v>
      </c>
      <c r="I74" s="10">
        <v>3.1</v>
      </c>
      <c r="J74" s="9">
        <v>13.979999542236328</v>
      </c>
      <c r="K74" s="9">
        <v>404.16829888484875</v>
      </c>
      <c r="L74" s="9">
        <v>57.641071714583596</v>
      </c>
      <c r="M74" s="9">
        <v>42.004806203408464</v>
      </c>
      <c r="N74" s="9">
        <v>15.987660582934508</v>
      </c>
      <c r="O74" s="9">
        <v>0</v>
      </c>
      <c r="P74" s="9">
        <f t="shared" si="25"/>
        <v>6.8751876273444577</v>
      </c>
      <c r="Q74" s="10" t="s">
        <v>21</v>
      </c>
      <c r="R74" s="25">
        <v>2.4714794129243165</v>
      </c>
      <c r="S74" s="12">
        <f t="shared" si="32"/>
        <v>41143</v>
      </c>
    </row>
    <row r="75" spans="1:19" s="10" customFormat="1" x14ac:dyDescent="0.35">
      <c r="A75" s="12">
        <f t="shared" si="26"/>
        <v>41143</v>
      </c>
      <c r="B75" s="12" t="str">
        <f t="shared" si="27"/>
        <v>232-01-1-010</v>
      </c>
      <c r="C75" s="12" t="str">
        <f t="shared" si="28"/>
        <v>232-48</v>
      </c>
      <c r="D75" s="12" t="str">
        <f t="shared" si="29"/>
        <v>Assumption</v>
      </c>
      <c r="E75" s="12" t="str">
        <f t="shared" si="30"/>
        <v>LA 70</v>
      </c>
      <c r="F75" s="27">
        <f t="shared" si="31"/>
        <v>2</v>
      </c>
      <c r="G75" s="7">
        <v>30.006948300000001</v>
      </c>
      <c r="H75" s="7">
        <v>-91.107483299999998</v>
      </c>
      <c r="I75" s="10">
        <v>3.3</v>
      </c>
      <c r="J75" s="9">
        <v>9.9799995422363281</v>
      </c>
      <c r="K75" s="9">
        <v>2251.3069971418317</v>
      </c>
      <c r="L75" s="9">
        <v>83.219632079335668</v>
      </c>
      <c r="M75" s="9">
        <v>95.498833109391015</v>
      </c>
      <c r="N75" s="9">
        <v>10.722849941574927</v>
      </c>
      <c r="O75" s="9">
        <v>0</v>
      </c>
      <c r="P75" s="9">
        <f t="shared" si="25"/>
        <v>4.8219114772142211</v>
      </c>
      <c r="Q75" s="10" t="s">
        <v>21</v>
      </c>
      <c r="R75" s="25">
        <v>3.5832800157379374</v>
      </c>
      <c r="S75" s="12">
        <f t="shared" si="32"/>
        <v>41143</v>
      </c>
    </row>
    <row r="76" spans="1:19" s="10" customFormat="1" x14ac:dyDescent="0.35">
      <c r="A76" s="12">
        <f t="shared" si="26"/>
        <v>41143</v>
      </c>
      <c r="B76" s="12" t="str">
        <f t="shared" si="27"/>
        <v>232-01-1-010</v>
      </c>
      <c r="C76" s="12" t="str">
        <f t="shared" si="28"/>
        <v>232-48</v>
      </c>
      <c r="D76" s="12" t="str">
        <f t="shared" si="29"/>
        <v>Assumption</v>
      </c>
      <c r="E76" s="12" t="str">
        <f t="shared" si="30"/>
        <v>LA 70</v>
      </c>
      <c r="F76" s="27">
        <f t="shared" si="31"/>
        <v>2</v>
      </c>
      <c r="G76" s="7">
        <v>30.008299999999998</v>
      </c>
      <c r="H76" s="7">
        <v>-91.109886700000004</v>
      </c>
      <c r="I76" s="10">
        <v>3.5</v>
      </c>
      <c r="J76" s="9">
        <v>4.570000171661377</v>
      </c>
      <c r="K76" s="9">
        <v>4964.5052129950209</v>
      </c>
      <c r="L76" s="9">
        <v>52.635586045872181</v>
      </c>
      <c r="M76" s="9">
        <v>2336.6595301125139</v>
      </c>
      <c r="N76" s="9">
        <v>6930.1334546232965</v>
      </c>
      <c r="O76" s="9">
        <v>10.835928148334837</v>
      </c>
      <c r="P76" s="9">
        <f>M76*0.39+0.64</f>
        <v>911.93721674388041</v>
      </c>
      <c r="Q76" s="10" t="s">
        <v>22</v>
      </c>
      <c r="R76" s="25">
        <v>4.5172761122121159</v>
      </c>
      <c r="S76" s="12">
        <f t="shared" si="32"/>
        <v>41143</v>
      </c>
    </row>
    <row r="77" spans="1:19" s="10" customFormat="1" x14ac:dyDescent="0.35">
      <c r="A77" s="12">
        <f t="shared" si="26"/>
        <v>41143</v>
      </c>
      <c r="B77" s="12" t="str">
        <f t="shared" si="27"/>
        <v>232-01-1-010</v>
      </c>
      <c r="C77" s="12" t="str">
        <f t="shared" si="28"/>
        <v>232-48</v>
      </c>
      <c r="D77" s="12" t="str">
        <f t="shared" si="29"/>
        <v>Assumption</v>
      </c>
      <c r="E77" s="12" t="str">
        <f t="shared" si="30"/>
        <v>LA 70</v>
      </c>
      <c r="F77" s="27">
        <f t="shared" si="31"/>
        <v>2</v>
      </c>
      <c r="G77" s="7">
        <v>30.009779999999999</v>
      </c>
      <c r="H77" s="7">
        <v>-91.113045</v>
      </c>
      <c r="I77" s="10">
        <v>3.7</v>
      </c>
      <c r="J77" s="9">
        <v>7.369999885559082</v>
      </c>
      <c r="K77" s="9">
        <v>1144.9413586418746</v>
      </c>
      <c r="L77" s="9">
        <v>27.969538879952101</v>
      </c>
      <c r="M77" s="9">
        <v>10434.958081515138</v>
      </c>
      <c r="N77" s="9">
        <v>5569.1243687765955</v>
      </c>
      <c r="O77" s="9">
        <v>8.7720094445794103</v>
      </c>
      <c r="P77" s="9">
        <f t="shared" ref="P77:P78" si="33">O77*0.39+0.64</f>
        <v>4.06108368338597</v>
      </c>
      <c r="Q77" s="10" t="s">
        <v>22</v>
      </c>
      <c r="R77" s="25">
        <v>3.5061469337519187</v>
      </c>
      <c r="S77" s="12">
        <f t="shared" si="32"/>
        <v>41143</v>
      </c>
    </row>
    <row r="78" spans="1:19" s="10" customFormat="1" x14ac:dyDescent="0.35">
      <c r="A78" s="12">
        <f t="shared" si="26"/>
        <v>41143</v>
      </c>
      <c r="B78" s="12" t="str">
        <f t="shared" si="27"/>
        <v>232-01-1-010</v>
      </c>
      <c r="C78" s="12" t="str">
        <f t="shared" si="28"/>
        <v>232-48</v>
      </c>
      <c r="D78" s="12" t="str">
        <f t="shared" si="29"/>
        <v>Assumption</v>
      </c>
      <c r="E78" s="12" t="str">
        <f t="shared" si="30"/>
        <v>LA 70</v>
      </c>
      <c r="F78" s="27">
        <f t="shared" si="31"/>
        <v>2</v>
      </c>
      <c r="G78" s="7">
        <v>30.011113300000002</v>
      </c>
      <c r="H78" s="7">
        <v>-91.116169999999997</v>
      </c>
      <c r="I78" s="10">
        <v>3.9</v>
      </c>
      <c r="J78" s="9">
        <v>8.2600002288818359</v>
      </c>
      <c r="K78" s="9">
        <v>428.87391685020435</v>
      </c>
      <c r="L78" s="9">
        <v>67.933924823783656</v>
      </c>
      <c r="M78" s="9">
        <v>299.8486612652988</v>
      </c>
      <c r="N78" s="9">
        <v>310.21396336169278</v>
      </c>
      <c r="O78" s="9">
        <v>29.1497522397305</v>
      </c>
      <c r="P78" s="9">
        <f t="shared" si="33"/>
        <v>12.008403373494897</v>
      </c>
      <c r="Q78" s="10" t="s">
        <v>22</v>
      </c>
      <c r="R78" s="25">
        <v>2.789856409756716</v>
      </c>
      <c r="S78" s="12">
        <f t="shared" si="32"/>
        <v>41143</v>
      </c>
    </row>
    <row r="79" spans="1:19" s="10" customFormat="1" x14ac:dyDescent="0.35">
      <c r="A79" s="12">
        <f t="shared" si="26"/>
        <v>41143</v>
      </c>
      <c r="B79" s="12" t="str">
        <f t="shared" si="27"/>
        <v>232-01-1-010</v>
      </c>
      <c r="C79" s="12" t="str">
        <f t="shared" si="28"/>
        <v>232-48</v>
      </c>
      <c r="D79" s="12" t="str">
        <f t="shared" si="29"/>
        <v>Assumption</v>
      </c>
      <c r="E79" s="12" t="str">
        <f t="shared" si="30"/>
        <v>LA 70</v>
      </c>
      <c r="F79" s="27">
        <f t="shared" si="31"/>
        <v>2</v>
      </c>
      <c r="G79" s="7">
        <v>30.012374999999999</v>
      </c>
      <c r="H79" s="7">
        <v>-91.119133300000001</v>
      </c>
      <c r="I79" s="10">
        <v>4.0999999999999996</v>
      </c>
      <c r="J79" s="9">
        <v>4.9699997901916504</v>
      </c>
      <c r="K79" s="9">
        <v>681.67346747310557</v>
      </c>
      <c r="L79" s="9">
        <v>570.12396651045117</v>
      </c>
      <c r="M79" s="9">
        <v>16.524664082849434</v>
      </c>
      <c r="N79" s="9">
        <v>0</v>
      </c>
      <c r="O79" s="9">
        <v>0</v>
      </c>
      <c r="P79" s="9">
        <f>M79*0.39+0.64</f>
        <v>7.0846189923112792</v>
      </c>
      <c r="Q79" s="10" t="s">
        <v>23</v>
      </c>
      <c r="R79" s="25">
        <v>4.1867631752546579</v>
      </c>
      <c r="S79" s="12">
        <f t="shared" si="32"/>
        <v>41143</v>
      </c>
    </row>
    <row r="80" spans="1:19" s="10" customFormat="1" x14ac:dyDescent="0.35">
      <c r="A80" s="12">
        <f t="shared" si="26"/>
        <v>41143</v>
      </c>
      <c r="B80" s="12" t="str">
        <f t="shared" si="27"/>
        <v>232-01-1-010</v>
      </c>
      <c r="C80" s="12" t="str">
        <f t="shared" si="28"/>
        <v>232-48</v>
      </c>
      <c r="D80" s="12" t="str">
        <f t="shared" si="29"/>
        <v>Assumption</v>
      </c>
      <c r="E80" s="12" t="str">
        <f t="shared" si="30"/>
        <v>LA 70</v>
      </c>
      <c r="F80" s="27">
        <f t="shared" si="31"/>
        <v>2</v>
      </c>
      <c r="G80" s="7">
        <v>30.013639999999999</v>
      </c>
      <c r="H80" s="7">
        <v>-91.122098300000005</v>
      </c>
      <c r="I80" s="10">
        <v>4.3</v>
      </c>
      <c r="J80" s="9">
        <v>5.5799999237060547</v>
      </c>
      <c r="K80" s="9">
        <v>323.74320326631573</v>
      </c>
      <c r="L80" s="9">
        <v>1408.1326905164281</v>
      </c>
      <c r="M80" s="9">
        <v>16.696991410190954</v>
      </c>
      <c r="N80" s="9">
        <v>0</v>
      </c>
      <c r="O80" s="9">
        <v>0</v>
      </c>
      <c r="P80" s="9">
        <f t="shared" ref="P80:P98" si="34">M80*0.39+0.64</f>
        <v>7.1518266499744723</v>
      </c>
      <c r="Q80" s="10" t="s">
        <v>23</v>
      </c>
      <c r="R80" s="25">
        <v>3.9840209437142082</v>
      </c>
      <c r="S80" s="12">
        <f t="shared" si="32"/>
        <v>41143</v>
      </c>
    </row>
    <row r="81" spans="1:21" s="10" customFormat="1" x14ac:dyDescent="0.35">
      <c r="A81" s="12">
        <f t="shared" si="26"/>
        <v>41143</v>
      </c>
      <c r="B81" s="12" t="str">
        <f t="shared" si="27"/>
        <v>232-01-1-010</v>
      </c>
      <c r="C81" s="12" t="str">
        <f t="shared" si="28"/>
        <v>232-48</v>
      </c>
      <c r="D81" s="12" t="str">
        <f t="shared" si="29"/>
        <v>Assumption</v>
      </c>
      <c r="E81" s="12" t="str">
        <f t="shared" si="30"/>
        <v>LA 70</v>
      </c>
      <c r="F81" s="27">
        <f t="shared" si="31"/>
        <v>2</v>
      </c>
      <c r="G81" s="7">
        <v>30.014873300000001</v>
      </c>
      <c r="H81" s="7">
        <v>-91.1249933</v>
      </c>
      <c r="I81" s="10">
        <v>4.5</v>
      </c>
      <c r="J81" s="9">
        <v>5.9600000381469727</v>
      </c>
      <c r="K81" s="9">
        <v>533.4753497145922</v>
      </c>
      <c r="L81" s="9">
        <v>451.95607548101316</v>
      </c>
      <c r="M81" s="9">
        <v>21.408001856493467</v>
      </c>
      <c r="N81" s="9">
        <v>0</v>
      </c>
      <c r="O81" s="9">
        <v>0</v>
      </c>
      <c r="P81" s="9">
        <f t="shared" si="34"/>
        <v>8.9891207240324533</v>
      </c>
      <c r="Q81" s="10" t="s">
        <v>23</v>
      </c>
      <c r="R81" s="25">
        <v>3.7318531797018393</v>
      </c>
      <c r="S81" s="12">
        <f t="shared" si="32"/>
        <v>41143</v>
      </c>
    </row>
    <row r="82" spans="1:21" s="10" customFormat="1" x14ac:dyDescent="0.35">
      <c r="A82" s="12">
        <f t="shared" si="26"/>
        <v>41143</v>
      </c>
      <c r="B82" s="12" t="str">
        <f t="shared" si="27"/>
        <v>232-01-1-010</v>
      </c>
      <c r="C82" s="12" t="str">
        <f t="shared" si="28"/>
        <v>232-48</v>
      </c>
      <c r="D82" s="12" t="str">
        <f t="shared" si="29"/>
        <v>Assumption</v>
      </c>
      <c r="E82" s="12" t="str">
        <f t="shared" si="30"/>
        <v>LA 70</v>
      </c>
      <c r="F82" s="27">
        <f t="shared" si="31"/>
        <v>2</v>
      </c>
      <c r="G82" s="7">
        <v>30.0153833</v>
      </c>
      <c r="H82" s="7">
        <v>-91.132896700000003</v>
      </c>
      <c r="I82" s="10">
        <v>5</v>
      </c>
      <c r="J82" s="9">
        <v>4.679999828338623</v>
      </c>
      <c r="K82" s="9">
        <v>623.06886461206591</v>
      </c>
      <c r="L82" s="9">
        <v>2288.1491958036081</v>
      </c>
      <c r="M82" s="9">
        <v>14.810727053570824</v>
      </c>
      <c r="N82" s="9">
        <v>0</v>
      </c>
      <c r="O82" s="9">
        <v>0</v>
      </c>
      <c r="P82" s="9">
        <f t="shared" si="34"/>
        <v>6.4161835508926215</v>
      </c>
      <c r="Q82" s="10" t="s">
        <v>23</v>
      </c>
      <c r="R82" s="25">
        <v>4.3787223954853962</v>
      </c>
      <c r="S82" s="12">
        <f t="shared" si="32"/>
        <v>41143</v>
      </c>
    </row>
    <row r="83" spans="1:21" s="10" customFormat="1" x14ac:dyDescent="0.35">
      <c r="A83" s="12">
        <f t="shared" si="26"/>
        <v>41143</v>
      </c>
      <c r="B83" s="12" t="str">
        <f t="shared" si="27"/>
        <v>232-01-1-010</v>
      </c>
      <c r="C83" s="12" t="str">
        <f t="shared" si="28"/>
        <v>232-48</v>
      </c>
      <c r="D83" s="12" t="str">
        <f t="shared" si="29"/>
        <v>Assumption</v>
      </c>
      <c r="E83" s="12" t="str">
        <f t="shared" si="30"/>
        <v>LA 70</v>
      </c>
      <c r="F83" s="27">
        <f t="shared" si="31"/>
        <v>2</v>
      </c>
      <c r="G83" s="7">
        <v>30.0153</v>
      </c>
      <c r="H83" s="7">
        <v>-91.134455000000003</v>
      </c>
      <c r="I83" s="10">
        <v>5.0999999999999996</v>
      </c>
      <c r="J83" s="9">
        <v>9.4099998474121094</v>
      </c>
      <c r="K83" s="9">
        <v>228.54555769546695</v>
      </c>
      <c r="L83" s="9">
        <v>365.86589082556338</v>
      </c>
      <c r="M83" s="9">
        <v>15.05746859402014</v>
      </c>
      <c r="N83" s="9">
        <v>0</v>
      </c>
      <c r="O83" s="9">
        <v>0</v>
      </c>
      <c r="P83" s="9">
        <f t="shared" si="34"/>
        <v>6.5124127516678545</v>
      </c>
      <c r="Q83" s="10" t="s">
        <v>23</v>
      </c>
      <c r="R83" s="25">
        <v>3.3043087487123053</v>
      </c>
      <c r="S83" s="12">
        <f t="shared" si="32"/>
        <v>41143</v>
      </c>
    </row>
    <row r="84" spans="1:21" s="10" customFormat="1" x14ac:dyDescent="0.35">
      <c r="A84" s="12">
        <f t="shared" si="26"/>
        <v>41143</v>
      </c>
      <c r="B84" s="12" t="str">
        <f t="shared" si="27"/>
        <v>232-01-1-010</v>
      </c>
      <c r="C84" s="12" t="str">
        <f t="shared" si="28"/>
        <v>232-48</v>
      </c>
      <c r="D84" s="12" t="str">
        <f t="shared" si="29"/>
        <v>Assumption</v>
      </c>
      <c r="E84" s="12" t="str">
        <f t="shared" si="30"/>
        <v>LA 70</v>
      </c>
      <c r="F84" s="27">
        <f t="shared" si="31"/>
        <v>2</v>
      </c>
      <c r="G84" s="7">
        <v>30.015264999999999</v>
      </c>
      <c r="H84" s="7">
        <v>-91.136274999999998</v>
      </c>
      <c r="I84" s="10">
        <v>5.2</v>
      </c>
      <c r="J84" s="9">
        <v>5.5199999809265137</v>
      </c>
      <c r="K84" s="9">
        <v>274.23413491905234</v>
      </c>
      <c r="L84" s="9">
        <v>2680.1762860142976</v>
      </c>
      <c r="M84" s="9">
        <v>14.423560567643445</v>
      </c>
      <c r="N84" s="9">
        <v>0</v>
      </c>
      <c r="O84" s="9">
        <v>0</v>
      </c>
      <c r="P84" s="9">
        <f t="shared" si="34"/>
        <v>6.2651886213809433</v>
      </c>
      <c r="Q84" s="10" t="s">
        <v>23</v>
      </c>
      <c r="R84" s="25">
        <v>4.075307287320256</v>
      </c>
      <c r="S84" s="12">
        <f t="shared" si="32"/>
        <v>41143</v>
      </c>
    </row>
    <row r="85" spans="1:21" s="10" customFormat="1" x14ac:dyDescent="0.35">
      <c r="A85" s="12">
        <f t="shared" si="26"/>
        <v>41143</v>
      </c>
      <c r="B85" s="12" t="str">
        <f t="shared" si="27"/>
        <v>232-01-1-010</v>
      </c>
      <c r="C85" s="12" t="str">
        <f t="shared" si="28"/>
        <v>232-48</v>
      </c>
      <c r="D85" s="12" t="str">
        <f t="shared" si="29"/>
        <v>Assumption</v>
      </c>
      <c r="E85" s="12" t="str">
        <f t="shared" si="30"/>
        <v>LA 70</v>
      </c>
      <c r="F85" s="27">
        <f t="shared" si="31"/>
        <v>2</v>
      </c>
      <c r="G85" s="7">
        <v>30.015229999999999</v>
      </c>
      <c r="H85" s="7">
        <v>-91.138361700000004</v>
      </c>
      <c r="I85" s="10">
        <v>5.3</v>
      </c>
      <c r="J85" s="9">
        <v>4.880000114440918</v>
      </c>
      <c r="K85" s="9">
        <v>506.99377573038282</v>
      </c>
      <c r="L85" s="9">
        <v>2415.4055712826507</v>
      </c>
      <c r="M85" s="9">
        <v>14.154932846980032</v>
      </c>
      <c r="N85" s="9">
        <v>0</v>
      </c>
      <c r="O85" s="9">
        <v>0</v>
      </c>
      <c r="P85" s="9">
        <f t="shared" si="34"/>
        <v>6.1604238103222118</v>
      </c>
      <c r="Q85" s="10" t="s">
        <v>23</v>
      </c>
      <c r="R85" s="25">
        <v>4.2993059478505424</v>
      </c>
      <c r="S85" s="12">
        <f t="shared" si="32"/>
        <v>41143</v>
      </c>
    </row>
    <row r="86" spans="1:21" s="10" customFormat="1" x14ac:dyDescent="0.35">
      <c r="A86" s="12">
        <f t="shared" si="26"/>
        <v>41143</v>
      </c>
      <c r="B86" s="12" t="str">
        <f t="shared" si="27"/>
        <v>232-01-1-010</v>
      </c>
      <c r="C86" s="12" t="str">
        <f t="shared" si="28"/>
        <v>232-48</v>
      </c>
      <c r="D86" s="12" t="str">
        <f t="shared" si="29"/>
        <v>Assumption</v>
      </c>
      <c r="E86" s="12" t="str">
        <f t="shared" si="30"/>
        <v>LA 70</v>
      </c>
      <c r="F86" s="27">
        <f t="shared" si="31"/>
        <v>2</v>
      </c>
      <c r="G86" s="7">
        <v>30.015211699999998</v>
      </c>
      <c r="H86" s="7">
        <v>-91.139666700000006</v>
      </c>
      <c r="I86" s="10">
        <v>5.4</v>
      </c>
      <c r="J86" s="9">
        <v>4.3499999046325684</v>
      </c>
      <c r="K86" s="9">
        <v>3002.6438104788676</v>
      </c>
      <c r="L86" s="9">
        <v>943.65620110678549</v>
      </c>
      <c r="M86" s="9">
        <v>12.489219831165881</v>
      </c>
      <c r="N86" s="9">
        <v>0</v>
      </c>
      <c r="O86" s="9">
        <v>0</v>
      </c>
      <c r="P86" s="9">
        <f t="shared" si="34"/>
        <v>5.5107957341546934</v>
      </c>
      <c r="Q86" s="10" t="s">
        <v>23</v>
      </c>
      <c r="R86" s="25">
        <v>4.5624793005212165</v>
      </c>
      <c r="S86" s="12">
        <f t="shared" si="32"/>
        <v>41143</v>
      </c>
    </row>
    <row r="87" spans="1:21" s="10" customFormat="1" x14ac:dyDescent="0.35">
      <c r="A87" s="12">
        <f t="shared" si="26"/>
        <v>41143</v>
      </c>
      <c r="B87" s="12" t="str">
        <f t="shared" si="27"/>
        <v>232-01-1-010</v>
      </c>
      <c r="C87" s="12" t="str">
        <f t="shared" si="28"/>
        <v>232-48</v>
      </c>
      <c r="D87" s="12" t="str">
        <f t="shared" si="29"/>
        <v>Assumption</v>
      </c>
      <c r="E87" s="12" t="str">
        <f t="shared" si="30"/>
        <v>LA 70</v>
      </c>
      <c r="F87" s="27">
        <f t="shared" si="31"/>
        <v>2</v>
      </c>
      <c r="G87" s="7">
        <v>30.015181699999999</v>
      </c>
      <c r="H87" s="7">
        <v>-91.141400000000004</v>
      </c>
      <c r="I87" s="10">
        <v>5.5</v>
      </c>
      <c r="J87" s="9">
        <v>5.8899998664855957</v>
      </c>
      <c r="K87" s="9">
        <v>261.52324146582168</v>
      </c>
      <c r="L87" s="9">
        <v>2213.610877899881</v>
      </c>
      <c r="M87" s="9">
        <v>14.619553730055289</v>
      </c>
      <c r="N87" s="9">
        <v>0</v>
      </c>
      <c r="O87" s="9">
        <v>0</v>
      </c>
      <c r="P87" s="9">
        <f t="shared" si="34"/>
        <v>6.3416259547215628</v>
      </c>
      <c r="Q87" s="10" t="s">
        <v>23</v>
      </c>
      <c r="R87" s="25">
        <v>3.9978120045987433</v>
      </c>
      <c r="S87" s="12">
        <f t="shared" si="32"/>
        <v>41143</v>
      </c>
    </row>
    <row r="88" spans="1:21" s="10" customFormat="1" x14ac:dyDescent="0.35">
      <c r="A88" s="12">
        <f t="shared" si="26"/>
        <v>41143</v>
      </c>
      <c r="B88" s="12" t="str">
        <f t="shared" si="27"/>
        <v>232-01-1-010</v>
      </c>
      <c r="C88" s="12" t="str">
        <f t="shared" si="28"/>
        <v>232-48</v>
      </c>
      <c r="D88" s="12" t="str">
        <f t="shared" si="29"/>
        <v>Assumption</v>
      </c>
      <c r="E88" s="12" t="str">
        <f t="shared" si="30"/>
        <v>LA 70</v>
      </c>
      <c r="F88" s="27">
        <f t="shared" si="31"/>
        <v>2</v>
      </c>
      <c r="G88" s="7">
        <v>30.015153300000001</v>
      </c>
      <c r="H88" s="7">
        <v>-91.143056700000002</v>
      </c>
      <c r="I88" s="10">
        <v>5.6</v>
      </c>
      <c r="J88" s="9">
        <v>5.9099998474121094</v>
      </c>
      <c r="K88" s="9">
        <v>414.25026195108711</v>
      </c>
      <c r="L88" s="9">
        <v>1516.8147350649213</v>
      </c>
      <c r="M88" s="9">
        <v>14.039426468494947</v>
      </c>
      <c r="N88" s="9">
        <v>0</v>
      </c>
      <c r="O88" s="9">
        <v>0</v>
      </c>
      <c r="P88" s="9">
        <f t="shared" si="34"/>
        <v>6.1153763227130291</v>
      </c>
      <c r="Q88" s="10" t="s">
        <v>23</v>
      </c>
      <c r="R88" s="25">
        <v>4.0283569316041277</v>
      </c>
      <c r="S88" s="12">
        <f t="shared" si="32"/>
        <v>41143</v>
      </c>
    </row>
    <row r="89" spans="1:21" s="10" customFormat="1" x14ac:dyDescent="0.35">
      <c r="A89" s="12">
        <f t="shared" si="26"/>
        <v>41143</v>
      </c>
      <c r="B89" s="12" t="str">
        <f t="shared" si="27"/>
        <v>232-01-1-010</v>
      </c>
      <c r="C89" s="12" t="str">
        <f t="shared" si="28"/>
        <v>232-48</v>
      </c>
      <c r="D89" s="12" t="str">
        <f t="shared" si="29"/>
        <v>Assumption</v>
      </c>
      <c r="E89" s="12" t="str">
        <f t="shared" si="30"/>
        <v>LA 70</v>
      </c>
      <c r="F89" s="27">
        <f t="shared" si="31"/>
        <v>2</v>
      </c>
      <c r="G89" s="7">
        <v>30.015118300000001</v>
      </c>
      <c r="H89" s="7">
        <v>-91.144796700000001</v>
      </c>
      <c r="I89" s="10">
        <v>5.7</v>
      </c>
      <c r="J89" s="9">
        <v>7.0300002098083496</v>
      </c>
      <c r="K89" s="9">
        <v>240.33066102443433</v>
      </c>
      <c r="L89" s="9">
        <v>1364.335111886367</v>
      </c>
      <c r="M89" s="9">
        <v>14.072061606166912</v>
      </c>
      <c r="N89" s="9">
        <v>0</v>
      </c>
      <c r="O89" s="9">
        <v>0</v>
      </c>
      <c r="P89" s="9">
        <f t="shared" si="34"/>
        <v>6.1281040264050954</v>
      </c>
      <c r="Q89" s="10" t="s">
        <v>23</v>
      </c>
      <c r="R89" s="25">
        <v>3.7181203299586096</v>
      </c>
      <c r="S89" s="12">
        <f t="shared" si="32"/>
        <v>41143</v>
      </c>
    </row>
    <row r="90" spans="1:21" s="10" customFormat="1" x14ac:dyDescent="0.35">
      <c r="A90" s="12">
        <f t="shared" si="26"/>
        <v>41143</v>
      </c>
      <c r="B90" s="12" t="str">
        <f t="shared" si="27"/>
        <v>232-01-1-010</v>
      </c>
      <c r="C90" s="12" t="str">
        <f t="shared" si="28"/>
        <v>232-48</v>
      </c>
      <c r="D90" s="12" t="str">
        <f t="shared" si="29"/>
        <v>Assumption</v>
      </c>
      <c r="E90" s="12" t="str">
        <f t="shared" si="30"/>
        <v>LA 70</v>
      </c>
      <c r="F90" s="27">
        <f t="shared" si="31"/>
        <v>2</v>
      </c>
      <c r="G90" s="7">
        <v>30.015090000000001</v>
      </c>
      <c r="H90" s="7">
        <v>-91.146445</v>
      </c>
      <c r="I90" s="10">
        <v>5.8</v>
      </c>
      <c r="J90" s="9">
        <v>5.5300002098083496</v>
      </c>
      <c r="K90" s="9">
        <v>1510.9922631339052</v>
      </c>
      <c r="L90" s="9">
        <v>583.07345115712292</v>
      </c>
      <c r="M90" s="9">
        <v>14.060672995054512</v>
      </c>
      <c r="N90" s="9">
        <v>0</v>
      </c>
      <c r="O90" s="9">
        <v>0</v>
      </c>
      <c r="P90" s="9">
        <f t="shared" si="34"/>
        <v>6.1236624680712595</v>
      </c>
      <c r="Q90" s="10" t="s">
        <v>23</v>
      </c>
      <c r="R90" s="25">
        <v>4.1525316747854841</v>
      </c>
      <c r="S90" s="12">
        <f t="shared" si="32"/>
        <v>41143</v>
      </c>
    </row>
    <row r="91" spans="1:21" s="10" customFormat="1" x14ac:dyDescent="0.35">
      <c r="A91" s="12">
        <f t="shared" si="26"/>
        <v>41143</v>
      </c>
      <c r="B91" s="12" t="str">
        <f t="shared" si="27"/>
        <v>232-01-1-010</v>
      </c>
      <c r="C91" s="12" t="str">
        <f t="shared" si="28"/>
        <v>232-48</v>
      </c>
      <c r="D91" s="12" t="str">
        <f t="shared" si="29"/>
        <v>Assumption</v>
      </c>
      <c r="E91" s="12" t="str">
        <f t="shared" si="30"/>
        <v>LA 70</v>
      </c>
      <c r="F91" s="27">
        <f t="shared" si="31"/>
        <v>2</v>
      </c>
      <c r="G91" s="7">
        <v>30.015063300000001</v>
      </c>
      <c r="H91" s="7">
        <v>-91.148096699999996</v>
      </c>
      <c r="I91" s="10">
        <v>5.9</v>
      </c>
      <c r="J91" s="9">
        <v>6.9800000190734863</v>
      </c>
      <c r="K91" s="9">
        <v>201.58684589933441</v>
      </c>
      <c r="L91" s="9">
        <v>1444.0971303162034</v>
      </c>
      <c r="M91" s="9">
        <v>15.169838053335225</v>
      </c>
      <c r="N91" s="9">
        <v>0</v>
      </c>
      <c r="O91" s="9">
        <v>0</v>
      </c>
      <c r="P91" s="9">
        <f t="shared" si="34"/>
        <v>6.5562368408007377</v>
      </c>
      <c r="Q91" s="10" t="s">
        <v>23</v>
      </c>
      <c r="R91" s="25">
        <v>3.6713553629124203</v>
      </c>
      <c r="S91" s="12">
        <f t="shared" si="32"/>
        <v>41143</v>
      </c>
      <c r="U91" s="9"/>
    </row>
    <row r="92" spans="1:21" s="10" customFormat="1" x14ac:dyDescent="0.35">
      <c r="A92" s="12">
        <f t="shared" si="26"/>
        <v>41143</v>
      </c>
      <c r="B92" s="12" t="str">
        <f t="shared" si="27"/>
        <v>232-01-1-010</v>
      </c>
      <c r="C92" s="12" t="str">
        <f t="shared" si="28"/>
        <v>232-48</v>
      </c>
      <c r="D92" s="12" t="str">
        <f t="shared" si="29"/>
        <v>Assumption</v>
      </c>
      <c r="E92" s="12" t="str">
        <f t="shared" si="30"/>
        <v>LA 70</v>
      </c>
      <c r="F92" s="27">
        <f t="shared" si="31"/>
        <v>2</v>
      </c>
      <c r="G92" s="7">
        <v>30.015136699999999</v>
      </c>
      <c r="H92" s="7">
        <v>-91.149918299999996</v>
      </c>
      <c r="I92" s="10">
        <v>6</v>
      </c>
      <c r="J92" s="9">
        <v>5.7600002288818359</v>
      </c>
      <c r="K92" s="9">
        <v>2445.2619800940447</v>
      </c>
      <c r="L92" s="9">
        <v>145.8813806782326</v>
      </c>
      <c r="M92" s="9">
        <v>15.654123166949043</v>
      </c>
      <c r="N92" s="9">
        <v>0</v>
      </c>
      <c r="O92" s="9">
        <v>0</v>
      </c>
      <c r="P92" s="9">
        <f t="shared" si="34"/>
        <v>6.7451080351101265</v>
      </c>
      <c r="Q92" s="10" t="s">
        <v>23</v>
      </c>
      <c r="R92" s="25">
        <v>4.0655721263026434</v>
      </c>
      <c r="S92" s="12">
        <f t="shared" si="32"/>
        <v>41143</v>
      </c>
      <c r="U92" s="9"/>
    </row>
    <row r="93" spans="1:21" s="10" customFormat="1" x14ac:dyDescent="0.35">
      <c r="A93" s="12">
        <f t="shared" si="26"/>
        <v>41143</v>
      </c>
      <c r="B93" s="12" t="str">
        <f t="shared" si="27"/>
        <v>232-01-1-010</v>
      </c>
      <c r="C93" s="12" t="str">
        <f t="shared" si="28"/>
        <v>232-48</v>
      </c>
      <c r="D93" s="12" t="str">
        <f t="shared" si="29"/>
        <v>Assumption</v>
      </c>
      <c r="E93" s="12" t="str">
        <f t="shared" si="30"/>
        <v>LA 70</v>
      </c>
      <c r="F93" s="27">
        <f t="shared" si="31"/>
        <v>2</v>
      </c>
      <c r="G93" s="7">
        <v>30.015425</v>
      </c>
      <c r="H93" s="7">
        <v>-91.153180000000006</v>
      </c>
      <c r="I93" s="10">
        <v>6.2</v>
      </c>
      <c r="J93" s="9">
        <v>4.130000114440918</v>
      </c>
      <c r="K93" s="9">
        <v>878.71599339402565</v>
      </c>
      <c r="L93" s="9">
        <v>3314.3809039958328</v>
      </c>
      <c r="M93" s="9">
        <v>12.711502869296677</v>
      </c>
      <c r="N93" s="9">
        <v>0</v>
      </c>
      <c r="O93" s="9">
        <v>0</v>
      </c>
      <c r="P93" s="9">
        <f t="shared" si="34"/>
        <v>5.5974861190257039</v>
      </c>
      <c r="Q93" s="10" t="s">
        <v>23</v>
      </c>
      <c r="R93" s="25">
        <v>4.6085807446215075</v>
      </c>
      <c r="S93" s="12">
        <f t="shared" si="32"/>
        <v>41143</v>
      </c>
    </row>
    <row r="94" spans="1:21" s="10" customFormat="1" x14ac:dyDescent="0.35">
      <c r="A94" s="12">
        <f t="shared" si="26"/>
        <v>41143</v>
      </c>
      <c r="B94" s="12" t="str">
        <f t="shared" si="27"/>
        <v>232-01-1-010</v>
      </c>
      <c r="C94" s="12" t="str">
        <f t="shared" si="28"/>
        <v>232-48</v>
      </c>
      <c r="D94" s="12" t="str">
        <f t="shared" si="29"/>
        <v>Assumption</v>
      </c>
      <c r="E94" s="12" t="str">
        <f t="shared" si="30"/>
        <v>LA 70</v>
      </c>
      <c r="F94" s="27">
        <f t="shared" si="31"/>
        <v>2</v>
      </c>
      <c r="G94" s="7">
        <v>30.014285000000001</v>
      </c>
      <c r="H94" s="7">
        <v>-91.156170000000003</v>
      </c>
      <c r="I94" s="10">
        <v>6.4</v>
      </c>
      <c r="J94" s="9">
        <v>4.6700000762939453</v>
      </c>
      <c r="K94" s="9">
        <v>386.91290109668779</v>
      </c>
      <c r="L94" s="9">
        <v>3308.1760214651613</v>
      </c>
      <c r="M94" s="9">
        <v>14.216026657344637</v>
      </c>
      <c r="N94" s="9">
        <v>0</v>
      </c>
      <c r="O94" s="9">
        <v>0</v>
      </c>
      <c r="P94" s="9">
        <f t="shared" si="34"/>
        <v>6.1842503963644084</v>
      </c>
      <c r="Q94" s="10" t="s">
        <v>23</v>
      </c>
      <c r="R94" s="25">
        <v>4.3937037212003327</v>
      </c>
      <c r="S94" s="12">
        <f t="shared" si="32"/>
        <v>41143</v>
      </c>
    </row>
    <row r="95" spans="1:21" s="10" customFormat="1" x14ac:dyDescent="0.35">
      <c r="A95" s="12">
        <f t="shared" si="26"/>
        <v>41143</v>
      </c>
      <c r="B95" s="12" t="str">
        <f t="shared" si="27"/>
        <v>232-01-1-010</v>
      </c>
      <c r="C95" s="12" t="str">
        <f t="shared" si="28"/>
        <v>232-48</v>
      </c>
      <c r="D95" s="12" t="str">
        <f t="shared" si="29"/>
        <v>Assumption</v>
      </c>
      <c r="E95" s="12" t="str">
        <f t="shared" si="30"/>
        <v>LA 70</v>
      </c>
      <c r="F95" s="27">
        <f t="shared" si="31"/>
        <v>2</v>
      </c>
      <c r="G95" s="7">
        <v>30.0136933</v>
      </c>
      <c r="H95" s="7">
        <v>-91.159446700000004</v>
      </c>
      <c r="I95" s="10">
        <v>6.6</v>
      </c>
      <c r="J95" s="9">
        <v>5.940000057220459</v>
      </c>
      <c r="K95" s="9">
        <v>396.44403550595638</v>
      </c>
      <c r="L95" s="9">
        <v>1231.8776014617786</v>
      </c>
      <c r="M95" s="9">
        <v>15.711520028481823</v>
      </c>
      <c r="N95" s="9">
        <v>0</v>
      </c>
      <c r="O95" s="9">
        <v>0</v>
      </c>
      <c r="P95" s="9">
        <f t="shared" si="34"/>
        <v>6.7674928111079113</v>
      </c>
      <c r="Q95" s="10" t="s">
        <v>23</v>
      </c>
      <c r="R95" s="25">
        <v>3.9604680798506928</v>
      </c>
      <c r="S95" s="12">
        <f t="shared" si="32"/>
        <v>41143</v>
      </c>
    </row>
    <row r="96" spans="1:21" s="10" customFormat="1" x14ac:dyDescent="0.35">
      <c r="A96" s="12">
        <f t="shared" si="26"/>
        <v>41143</v>
      </c>
      <c r="B96" s="12" t="str">
        <f t="shared" si="27"/>
        <v>232-01-1-010</v>
      </c>
      <c r="C96" s="12" t="str">
        <f t="shared" si="28"/>
        <v>232-48</v>
      </c>
      <c r="D96" s="12" t="str">
        <f t="shared" si="29"/>
        <v>Assumption</v>
      </c>
      <c r="E96" s="12" t="str">
        <f t="shared" si="30"/>
        <v>LA 70</v>
      </c>
      <c r="F96" s="27">
        <f t="shared" si="31"/>
        <v>2</v>
      </c>
      <c r="G96" s="7">
        <v>30.013206700000001</v>
      </c>
      <c r="H96" s="7">
        <v>-91.162440000000004</v>
      </c>
      <c r="I96" s="10">
        <v>6.8</v>
      </c>
      <c r="J96" s="9">
        <v>5.4099998474121094</v>
      </c>
      <c r="K96" s="9">
        <v>386.28183729918459</v>
      </c>
      <c r="L96" s="9">
        <v>2080.3274240826954</v>
      </c>
      <c r="M96" s="9">
        <v>14.407288753661831</v>
      </c>
      <c r="N96" s="9">
        <v>0</v>
      </c>
      <c r="O96" s="9">
        <v>0</v>
      </c>
      <c r="P96" s="9">
        <f t="shared" si="34"/>
        <v>6.2588426139281141</v>
      </c>
      <c r="Q96" s="10" t="s">
        <v>23</v>
      </c>
      <c r="R96" s="25">
        <v>4.1300476416938405</v>
      </c>
      <c r="S96" s="12">
        <f t="shared" si="32"/>
        <v>41143</v>
      </c>
    </row>
    <row r="97" spans="1:19" s="10" customFormat="1" x14ac:dyDescent="0.35">
      <c r="A97" s="12">
        <f t="shared" si="26"/>
        <v>41143</v>
      </c>
      <c r="B97" s="12" t="str">
        <f t="shared" si="27"/>
        <v>232-01-1-010</v>
      </c>
      <c r="C97" s="12" t="str">
        <f t="shared" si="28"/>
        <v>232-48</v>
      </c>
      <c r="D97" s="12" t="str">
        <f t="shared" si="29"/>
        <v>Assumption</v>
      </c>
      <c r="E97" s="12" t="str">
        <f t="shared" si="30"/>
        <v>LA 70</v>
      </c>
      <c r="F97" s="27">
        <f t="shared" si="31"/>
        <v>2</v>
      </c>
      <c r="G97" s="7">
        <v>30.012583299999999</v>
      </c>
      <c r="H97" s="7">
        <v>-91.165674999999993</v>
      </c>
      <c r="I97" s="10">
        <v>7</v>
      </c>
      <c r="J97" s="9">
        <v>5.679999828338623</v>
      </c>
      <c r="K97" s="9">
        <v>227.57999945924024</v>
      </c>
      <c r="L97" s="9">
        <v>2467.889334242067</v>
      </c>
      <c r="M97" s="9">
        <v>16.428593654198952</v>
      </c>
      <c r="N97" s="9">
        <v>0</v>
      </c>
      <c r="O97" s="9">
        <v>0</v>
      </c>
      <c r="P97" s="9">
        <f t="shared" si="34"/>
        <v>7.0471515251375916</v>
      </c>
      <c r="Q97" s="10" t="s">
        <v>23</v>
      </c>
      <c r="R97" s="25">
        <v>3.9310150566545357</v>
      </c>
      <c r="S97" s="12">
        <f t="shared" si="32"/>
        <v>41143</v>
      </c>
    </row>
    <row r="98" spans="1:19" s="10" customFormat="1" ht="15" thickBot="1" x14ac:dyDescent="0.4">
      <c r="A98" s="12">
        <f t="shared" si="26"/>
        <v>41143</v>
      </c>
      <c r="B98" s="12" t="str">
        <f t="shared" si="27"/>
        <v>232-01-1-010</v>
      </c>
      <c r="C98" s="12" t="str">
        <f t="shared" si="28"/>
        <v>232-48</v>
      </c>
      <c r="D98" s="12" t="str">
        <f t="shared" si="29"/>
        <v>Assumption</v>
      </c>
      <c r="E98" s="12" t="str">
        <f t="shared" si="30"/>
        <v>LA 70</v>
      </c>
      <c r="F98" s="27">
        <f t="shared" si="31"/>
        <v>2</v>
      </c>
      <c r="G98" s="7">
        <v>30.011928300000001</v>
      </c>
      <c r="H98" s="7">
        <v>-91.168903299999997</v>
      </c>
      <c r="I98" s="10">
        <v>7.2</v>
      </c>
      <c r="J98" s="9">
        <v>5.2199997901916504</v>
      </c>
      <c r="K98" s="9">
        <v>338.8054843558528</v>
      </c>
      <c r="L98" s="9">
        <v>3135.2457599829977</v>
      </c>
      <c r="M98" s="9">
        <v>13.007525160840473</v>
      </c>
      <c r="N98" s="9">
        <v>0</v>
      </c>
      <c r="O98" s="9">
        <v>0</v>
      </c>
      <c r="P98" s="9">
        <f t="shared" si="34"/>
        <v>5.7129348127277844</v>
      </c>
      <c r="Q98" s="10" t="s">
        <v>23</v>
      </c>
      <c r="R98" s="26">
        <v>4.1398776750445228</v>
      </c>
      <c r="S98" s="12">
        <f t="shared" si="32"/>
        <v>41143</v>
      </c>
    </row>
    <row r="99" spans="1:19" s="10" customFormat="1" x14ac:dyDescent="0.35">
      <c r="A99" s="12">
        <v>41171</v>
      </c>
      <c r="B99" s="12" t="str">
        <f t="shared" ref="B99" si="35">B98</f>
        <v>232-01-1-010</v>
      </c>
      <c r="C99" s="12" t="str">
        <f t="shared" ref="C99" si="36">C98</f>
        <v>232-48</v>
      </c>
      <c r="D99" s="12" t="str">
        <f t="shared" ref="D99" si="37">D98</f>
        <v>Assumption</v>
      </c>
      <c r="E99" s="12" t="str">
        <f t="shared" ref="E99" si="38">E98</f>
        <v>LA 70</v>
      </c>
      <c r="F99" s="27">
        <f t="shared" ref="F99" si="39">F98</f>
        <v>2</v>
      </c>
      <c r="G99" s="7">
        <v>30.002306699999998</v>
      </c>
      <c r="H99" s="7">
        <v>-91.0721633</v>
      </c>
      <c r="I99" s="10">
        <v>1.1000000000000001</v>
      </c>
      <c r="J99" s="9">
        <v>7.5199999809265137</v>
      </c>
      <c r="K99" s="9">
        <v>1783.5345643370945</v>
      </c>
      <c r="L99" s="9">
        <v>131.96087144526433</v>
      </c>
      <c r="M99" s="9">
        <v>104.30582931079462</v>
      </c>
      <c r="N99" s="9">
        <v>17.243983291670492</v>
      </c>
      <c r="O99" s="9">
        <v>0</v>
      </c>
      <c r="P99" s="9">
        <f>N99*0.39+0.64</f>
        <v>7.3651534837514916</v>
      </c>
      <c r="Q99" s="10" t="s">
        <v>21</v>
      </c>
      <c r="R99" s="24">
        <v>3.3134025500375284</v>
      </c>
      <c r="S99" s="12">
        <f t="shared" si="32"/>
        <v>41171</v>
      </c>
    </row>
    <row r="100" spans="1:19" s="10" customFormat="1" x14ac:dyDescent="0.35">
      <c r="A100" s="12">
        <f>A99</f>
        <v>41171</v>
      </c>
      <c r="B100" s="12" t="str">
        <f t="shared" ref="B100:B163" si="40">B99</f>
        <v>232-01-1-010</v>
      </c>
      <c r="C100" s="12" t="str">
        <f t="shared" ref="C100:C163" si="41">C99</f>
        <v>232-48</v>
      </c>
      <c r="D100" s="12" t="str">
        <f t="shared" ref="D100:D163" si="42">D99</f>
        <v>Assumption</v>
      </c>
      <c r="E100" s="12" t="str">
        <f t="shared" ref="E100:E163" si="43">E99</f>
        <v>LA 70</v>
      </c>
      <c r="F100" s="27">
        <f t="shared" ref="F100:F163" si="44">F99</f>
        <v>2</v>
      </c>
      <c r="G100" s="7">
        <v>30.002528300000002</v>
      </c>
      <c r="H100" s="7">
        <v>-91.075483300000002</v>
      </c>
      <c r="I100" s="10">
        <v>1.3</v>
      </c>
      <c r="J100" s="9">
        <v>10.520000457763672</v>
      </c>
      <c r="K100" s="9">
        <v>1229.8583189434453</v>
      </c>
      <c r="L100" s="9">
        <v>82.387025232799601</v>
      </c>
      <c r="M100" s="9">
        <v>130.33310488851316</v>
      </c>
      <c r="N100" s="9">
        <v>14.805278762045843</v>
      </c>
      <c r="O100" s="9">
        <v>0</v>
      </c>
      <c r="P100" s="9">
        <f t="shared" ref="P100:P110" si="45">N100*0.39+0.64</f>
        <v>6.4140587171978787</v>
      </c>
      <c r="Q100" s="10" t="s">
        <v>21</v>
      </c>
      <c r="R100" s="25">
        <v>2.8213688185181107</v>
      </c>
      <c r="S100" s="12">
        <f t="shared" si="32"/>
        <v>41171</v>
      </c>
    </row>
    <row r="101" spans="1:19" s="10" customFormat="1" x14ac:dyDescent="0.35">
      <c r="A101" s="12">
        <f t="shared" ref="A101:A134" si="46">A100</f>
        <v>41171</v>
      </c>
      <c r="B101" s="12" t="str">
        <f t="shared" si="40"/>
        <v>232-01-1-010</v>
      </c>
      <c r="C101" s="12" t="str">
        <f t="shared" si="41"/>
        <v>232-48</v>
      </c>
      <c r="D101" s="12" t="str">
        <f t="shared" si="42"/>
        <v>Assumption</v>
      </c>
      <c r="E101" s="12" t="str">
        <f t="shared" si="43"/>
        <v>LA 70</v>
      </c>
      <c r="F101" s="27">
        <f t="shared" si="44"/>
        <v>2</v>
      </c>
      <c r="G101" s="7">
        <v>30.002741700000001</v>
      </c>
      <c r="H101" s="7">
        <v>-91.078786699999995</v>
      </c>
      <c r="I101" s="10">
        <v>1.5</v>
      </c>
      <c r="J101" s="9">
        <v>16.440000534057617</v>
      </c>
      <c r="K101" s="9">
        <v>248.00390688013945</v>
      </c>
      <c r="L101" s="9">
        <v>45.819903929061276</v>
      </c>
      <c r="M101" s="9">
        <v>38.393091333731263</v>
      </c>
      <c r="N101" s="9">
        <v>13.473126601590323</v>
      </c>
      <c r="O101" s="9">
        <v>0</v>
      </c>
      <c r="P101" s="9">
        <f t="shared" si="45"/>
        <v>5.8945193746202262</v>
      </c>
      <c r="Q101" s="10" t="s">
        <v>21</v>
      </c>
      <c r="R101" s="25">
        <v>2.1090560629392954</v>
      </c>
      <c r="S101" s="12">
        <f t="shared" si="32"/>
        <v>41171</v>
      </c>
    </row>
    <row r="102" spans="1:19" s="10" customFormat="1" x14ac:dyDescent="0.35">
      <c r="A102" s="12">
        <f t="shared" si="46"/>
        <v>41171</v>
      </c>
      <c r="B102" s="12" t="str">
        <f t="shared" si="40"/>
        <v>232-01-1-010</v>
      </c>
      <c r="C102" s="12" t="str">
        <f t="shared" si="41"/>
        <v>232-48</v>
      </c>
      <c r="D102" s="12" t="str">
        <f t="shared" si="42"/>
        <v>Assumption</v>
      </c>
      <c r="E102" s="12" t="str">
        <f t="shared" si="43"/>
        <v>LA 70</v>
      </c>
      <c r="F102" s="27">
        <f t="shared" si="44"/>
        <v>2</v>
      </c>
      <c r="G102" s="7">
        <v>30.002943299999998</v>
      </c>
      <c r="H102" s="7">
        <v>-91.082108300000002</v>
      </c>
      <c r="I102" s="10">
        <v>1.7</v>
      </c>
      <c r="J102" s="9">
        <v>8.9399995803833008</v>
      </c>
      <c r="K102" s="9">
        <v>2688.5386393679328</v>
      </c>
      <c r="L102" s="9">
        <v>176.92822290191319</v>
      </c>
      <c r="M102" s="9">
        <v>153.30012456056389</v>
      </c>
      <c r="N102" s="9">
        <v>12.356796782099989</v>
      </c>
      <c r="O102" s="9">
        <v>0</v>
      </c>
      <c r="P102" s="9">
        <f t="shared" si="45"/>
        <v>5.459150745018996</v>
      </c>
      <c r="Q102" s="10" t="s">
        <v>21</v>
      </c>
      <c r="R102" s="25">
        <v>3.278507334792665</v>
      </c>
      <c r="S102" s="12">
        <f t="shared" si="32"/>
        <v>41171</v>
      </c>
    </row>
    <row r="103" spans="1:19" s="10" customFormat="1" x14ac:dyDescent="0.35">
      <c r="A103" s="12">
        <f t="shared" si="46"/>
        <v>41171</v>
      </c>
      <c r="B103" s="12" t="str">
        <f t="shared" si="40"/>
        <v>232-01-1-010</v>
      </c>
      <c r="C103" s="12" t="str">
        <f t="shared" si="41"/>
        <v>232-48</v>
      </c>
      <c r="D103" s="12" t="str">
        <f t="shared" si="42"/>
        <v>Assumption</v>
      </c>
      <c r="E103" s="12" t="str">
        <f t="shared" si="43"/>
        <v>LA 70</v>
      </c>
      <c r="F103" s="27">
        <f t="shared" si="44"/>
        <v>2</v>
      </c>
      <c r="G103" s="7">
        <v>30.003153300000001</v>
      </c>
      <c r="H103" s="7">
        <v>-91.085423300000002</v>
      </c>
      <c r="I103" s="10">
        <v>1.9</v>
      </c>
      <c r="J103" s="9">
        <v>15.340000152587891</v>
      </c>
      <c r="K103" s="9">
        <v>282.85054174941604</v>
      </c>
      <c r="L103" s="9">
        <v>80.529636726243879</v>
      </c>
      <c r="M103" s="9">
        <v>77.119965405607843</v>
      </c>
      <c r="N103" s="9">
        <v>15.366750970620217</v>
      </c>
      <c r="O103" s="9">
        <v>0</v>
      </c>
      <c r="P103" s="9">
        <f t="shared" si="45"/>
        <v>6.6330328785418846</v>
      </c>
      <c r="Q103" s="10" t="s">
        <v>21</v>
      </c>
      <c r="R103" s="25">
        <v>2.1269218167209365</v>
      </c>
      <c r="S103" s="12">
        <f t="shared" si="32"/>
        <v>41171</v>
      </c>
    </row>
    <row r="104" spans="1:19" s="10" customFormat="1" x14ac:dyDescent="0.35">
      <c r="A104" s="12">
        <f t="shared" si="46"/>
        <v>41171</v>
      </c>
      <c r="B104" s="12" t="str">
        <f t="shared" si="40"/>
        <v>232-01-1-010</v>
      </c>
      <c r="C104" s="12" t="str">
        <f t="shared" si="41"/>
        <v>232-48</v>
      </c>
      <c r="D104" s="12" t="str">
        <f t="shared" si="42"/>
        <v>Assumption</v>
      </c>
      <c r="E104" s="12" t="str">
        <f t="shared" si="43"/>
        <v>LA 70</v>
      </c>
      <c r="F104" s="27">
        <f t="shared" si="44"/>
        <v>2</v>
      </c>
      <c r="G104" s="7">
        <v>30.0033633</v>
      </c>
      <c r="H104" s="7">
        <v>-91.0887417</v>
      </c>
      <c r="I104" s="10">
        <v>2.1</v>
      </c>
      <c r="J104" s="9">
        <v>8.1999998092651367</v>
      </c>
      <c r="K104" s="9">
        <v>3044.085156730901</v>
      </c>
      <c r="L104" s="9">
        <v>35.193055996980135</v>
      </c>
      <c r="M104" s="9">
        <v>1450.2334085153218</v>
      </c>
      <c r="N104" s="9">
        <v>12.068254338935718</v>
      </c>
      <c r="O104" s="9">
        <v>0</v>
      </c>
      <c r="P104" s="9">
        <f t="shared" si="45"/>
        <v>5.3466191921849298</v>
      </c>
      <c r="Q104" s="10" t="s">
        <v>21</v>
      </c>
      <c r="R104" s="25">
        <v>3.2660346256655473</v>
      </c>
      <c r="S104" s="12">
        <f t="shared" si="32"/>
        <v>41171</v>
      </c>
    </row>
    <row r="105" spans="1:19" s="10" customFormat="1" x14ac:dyDescent="0.35">
      <c r="A105" s="12">
        <f t="shared" si="46"/>
        <v>41171</v>
      </c>
      <c r="B105" s="12" t="str">
        <f t="shared" si="40"/>
        <v>232-01-1-010</v>
      </c>
      <c r="C105" s="12" t="str">
        <f t="shared" si="41"/>
        <v>232-48</v>
      </c>
      <c r="D105" s="12" t="str">
        <f t="shared" si="42"/>
        <v>Assumption</v>
      </c>
      <c r="E105" s="12" t="str">
        <f t="shared" si="43"/>
        <v>LA 70</v>
      </c>
      <c r="F105" s="27">
        <f t="shared" si="44"/>
        <v>2</v>
      </c>
      <c r="G105" s="7">
        <v>30.003579999999999</v>
      </c>
      <c r="H105" s="7">
        <v>-91.092056700000001</v>
      </c>
      <c r="I105" s="10">
        <v>2.2999999999999998</v>
      </c>
      <c r="J105" s="9">
        <v>14.300000190734863</v>
      </c>
      <c r="K105" s="9">
        <v>307.76633845043199</v>
      </c>
      <c r="L105" s="9">
        <v>70.513063197435528</v>
      </c>
      <c r="M105" s="9">
        <v>65.501709916231917</v>
      </c>
      <c r="N105" s="9">
        <v>16.647936026448235</v>
      </c>
      <c r="O105" s="9">
        <v>0</v>
      </c>
      <c r="P105" s="9">
        <f t="shared" si="45"/>
        <v>7.1326950503148119</v>
      </c>
      <c r="Q105" s="10" t="s">
        <v>21</v>
      </c>
      <c r="R105" s="25">
        <v>2.1451069060764087</v>
      </c>
      <c r="S105" s="12">
        <f t="shared" si="32"/>
        <v>41171</v>
      </c>
    </row>
    <row r="106" spans="1:19" s="10" customFormat="1" x14ac:dyDescent="0.35">
      <c r="A106" s="12">
        <f t="shared" si="46"/>
        <v>41171</v>
      </c>
      <c r="B106" s="12" t="str">
        <f t="shared" si="40"/>
        <v>232-01-1-010</v>
      </c>
      <c r="C106" s="12" t="str">
        <f t="shared" si="41"/>
        <v>232-48</v>
      </c>
      <c r="D106" s="12" t="str">
        <f t="shared" si="42"/>
        <v>Assumption</v>
      </c>
      <c r="E106" s="12" t="str">
        <f t="shared" si="43"/>
        <v>LA 70</v>
      </c>
      <c r="F106" s="27">
        <f t="shared" si="44"/>
        <v>2</v>
      </c>
      <c r="G106" s="7">
        <v>30.004816699999999</v>
      </c>
      <c r="H106" s="7">
        <v>-91.095029999999994</v>
      </c>
      <c r="I106" s="10">
        <v>2.5</v>
      </c>
      <c r="J106" s="9">
        <v>7.7899999618530273</v>
      </c>
      <c r="K106" s="9">
        <v>1749.9885630318215</v>
      </c>
      <c r="L106" s="9">
        <v>221.04544005397975</v>
      </c>
      <c r="M106" s="9">
        <v>196.87867339049069</v>
      </c>
      <c r="N106" s="9">
        <v>13.244093779885104</v>
      </c>
      <c r="O106" s="9">
        <v>0</v>
      </c>
      <c r="P106" s="9">
        <f t="shared" si="45"/>
        <v>5.8051965741551905</v>
      </c>
      <c r="Q106" s="10" t="s">
        <v>21</v>
      </c>
      <c r="R106" s="25">
        <v>3.3598155825904161</v>
      </c>
      <c r="S106" s="12">
        <f t="shared" si="32"/>
        <v>41171</v>
      </c>
    </row>
    <row r="107" spans="1:19" s="10" customFormat="1" x14ac:dyDescent="0.35">
      <c r="A107" s="12">
        <f t="shared" si="46"/>
        <v>41171</v>
      </c>
      <c r="B107" s="12" t="str">
        <f t="shared" si="40"/>
        <v>232-01-1-010</v>
      </c>
      <c r="C107" s="12" t="str">
        <f t="shared" si="41"/>
        <v>232-48</v>
      </c>
      <c r="D107" s="12" t="str">
        <f t="shared" si="42"/>
        <v>Assumption</v>
      </c>
      <c r="E107" s="12" t="str">
        <f t="shared" si="43"/>
        <v>LA 70</v>
      </c>
      <c r="F107" s="27">
        <f t="shared" si="44"/>
        <v>2</v>
      </c>
      <c r="G107" s="7">
        <v>30.0058033</v>
      </c>
      <c r="H107" s="7">
        <v>-91.098079999999996</v>
      </c>
      <c r="I107" s="10">
        <v>2.7</v>
      </c>
      <c r="J107" s="9">
        <v>10.109999656677246</v>
      </c>
      <c r="K107" s="9">
        <v>1027.0733562723838</v>
      </c>
      <c r="L107" s="9">
        <v>104.8595206378274</v>
      </c>
      <c r="M107" s="9">
        <v>95.546394586501691</v>
      </c>
      <c r="N107" s="9">
        <v>15.128728686537286</v>
      </c>
      <c r="O107" s="9">
        <v>0</v>
      </c>
      <c r="P107" s="9">
        <f t="shared" si="45"/>
        <v>6.5402041877495414</v>
      </c>
      <c r="Q107" s="10" t="s">
        <v>21</v>
      </c>
      <c r="R107" s="25">
        <v>2.7801066429064409</v>
      </c>
      <c r="S107" s="12">
        <f t="shared" si="32"/>
        <v>41171</v>
      </c>
    </row>
    <row r="108" spans="1:19" s="10" customFormat="1" x14ac:dyDescent="0.35">
      <c r="A108" s="12">
        <f t="shared" si="46"/>
        <v>41171</v>
      </c>
      <c r="B108" s="12" t="str">
        <f t="shared" si="40"/>
        <v>232-01-1-010</v>
      </c>
      <c r="C108" s="12" t="str">
        <f t="shared" si="41"/>
        <v>232-48</v>
      </c>
      <c r="D108" s="12" t="str">
        <f t="shared" si="42"/>
        <v>Assumption</v>
      </c>
      <c r="E108" s="12" t="str">
        <f t="shared" si="43"/>
        <v>LA 70</v>
      </c>
      <c r="F108" s="27">
        <f t="shared" si="44"/>
        <v>2</v>
      </c>
      <c r="G108" s="7">
        <v>30.005763300000002</v>
      </c>
      <c r="H108" s="7">
        <v>-91.101384999999993</v>
      </c>
      <c r="I108" s="10">
        <v>2.9</v>
      </c>
      <c r="J108" s="9">
        <v>10.069999694824219</v>
      </c>
      <c r="K108" s="9">
        <v>4168.1002533093451</v>
      </c>
      <c r="L108" s="9">
        <v>104.21681879399284</v>
      </c>
      <c r="M108" s="9">
        <v>82.090049853832369</v>
      </c>
      <c r="N108" s="9">
        <v>13.836491924565999</v>
      </c>
      <c r="O108" s="9">
        <v>0</v>
      </c>
      <c r="P108" s="9">
        <f t="shared" si="45"/>
        <v>6.03623185058074</v>
      </c>
      <c r="Q108" s="10" t="s">
        <v>21</v>
      </c>
      <c r="R108" s="25">
        <v>2.8220604522302004</v>
      </c>
      <c r="S108" s="12">
        <f t="shared" si="32"/>
        <v>41171</v>
      </c>
    </row>
    <row r="109" spans="1:19" s="10" customFormat="1" x14ac:dyDescent="0.35">
      <c r="A109" s="12">
        <f t="shared" si="46"/>
        <v>41171</v>
      </c>
      <c r="B109" s="12" t="str">
        <f t="shared" si="40"/>
        <v>232-01-1-010</v>
      </c>
      <c r="C109" s="12" t="str">
        <f t="shared" si="41"/>
        <v>232-48</v>
      </c>
      <c r="D109" s="12" t="str">
        <f t="shared" si="42"/>
        <v>Assumption</v>
      </c>
      <c r="E109" s="12" t="str">
        <f t="shared" si="43"/>
        <v>LA 70</v>
      </c>
      <c r="F109" s="27">
        <f t="shared" si="44"/>
        <v>2</v>
      </c>
      <c r="G109" s="7">
        <v>30.0057483</v>
      </c>
      <c r="H109" s="7">
        <v>-91.104730000000004</v>
      </c>
      <c r="I109" s="10">
        <v>3.1</v>
      </c>
      <c r="J109" s="9">
        <v>12.130000114440918</v>
      </c>
      <c r="K109" s="9">
        <v>385.62473142610429</v>
      </c>
      <c r="L109" s="9">
        <v>127.47576410326889</v>
      </c>
      <c r="M109" s="9">
        <v>83.605927973941988</v>
      </c>
      <c r="N109" s="9">
        <v>15.301503860799668</v>
      </c>
      <c r="O109" s="9">
        <v>0</v>
      </c>
      <c r="P109" s="9">
        <f t="shared" si="45"/>
        <v>6.6075865057118701</v>
      </c>
      <c r="Q109" s="10" t="s">
        <v>21</v>
      </c>
      <c r="R109" s="25">
        <v>2.4310172921119353</v>
      </c>
      <c r="S109" s="12">
        <f t="shared" si="32"/>
        <v>41171</v>
      </c>
    </row>
    <row r="110" spans="1:19" s="10" customFormat="1" x14ac:dyDescent="0.35">
      <c r="A110" s="12">
        <f t="shared" si="46"/>
        <v>41171</v>
      </c>
      <c r="B110" s="12" t="str">
        <f t="shared" si="40"/>
        <v>232-01-1-010</v>
      </c>
      <c r="C110" s="12" t="str">
        <f t="shared" si="41"/>
        <v>232-48</v>
      </c>
      <c r="D110" s="12" t="str">
        <f t="shared" si="42"/>
        <v>Assumption</v>
      </c>
      <c r="E110" s="12" t="str">
        <f t="shared" si="43"/>
        <v>LA 70</v>
      </c>
      <c r="F110" s="27">
        <f t="shared" si="44"/>
        <v>2</v>
      </c>
      <c r="G110" s="7">
        <v>30.006948300000001</v>
      </c>
      <c r="H110" s="7">
        <v>-91.107483299999998</v>
      </c>
      <c r="I110" s="10">
        <v>3.3</v>
      </c>
      <c r="J110" s="9">
        <v>9.8599996566772461</v>
      </c>
      <c r="K110" s="9">
        <v>2136.7389496544779</v>
      </c>
      <c r="L110" s="9">
        <v>56.94210658431308</v>
      </c>
      <c r="M110" s="9">
        <v>193.09521822777512</v>
      </c>
      <c r="N110" s="9">
        <v>10.895028521946529</v>
      </c>
      <c r="O110" s="9">
        <v>0</v>
      </c>
      <c r="P110" s="9">
        <f t="shared" si="45"/>
        <v>4.8890611235591459</v>
      </c>
      <c r="Q110" s="10" t="s">
        <v>21</v>
      </c>
      <c r="R110" s="25">
        <v>3.1054130318867763</v>
      </c>
      <c r="S110" s="12">
        <f t="shared" si="32"/>
        <v>41171</v>
      </c>
    </row>
    <row r="111" spans="1:19" s="10" customFormat="1" x14ac:dyDescent="0.35">
      <c r="A111" s="12">
        <f t="shared" si="46"/>
        <v>41171</v>
      </c>
      <c r="B111" s="12" t="str">
        <f t="shared" si="40"/>
        <v>232-01-1-010</v>
      </c>
      <c r="C111" s="12" t="str">
        <f t="shared" si="41"/>
        <v>232-48</v>
      </c>
      <c r="D111" s="12" t="str">
        <f t="shared" si="42"/>
        <v>Assumption</v>
      </c>
      <c r="E111" s="12" t="str">
        <f t="shared" si="43"/>
        <v>LA 70</v>
      </c>
      <c r="F111" s="27">
        <f t="shared" si="44"/>
        <v>2</v>
      </c>
      <c r="G111" s="7">
        <v>30.008299999999998</v>
      </c>
      <c r="H111" s="7">
        <v>-91.109886700000004</v>
      </c>
      <c r="I111" s="10">
        <v>3.5</v>
      </c>
      <c r="J111" s="9">
        <v>4.0999999046325684</v>
      </c>
      <c r="K111" s="9">
        <v>9152.3906599658239</v>
      </c>
      <c r="L111" s="9">
        <v>861.90355669170333</v>
      </c>
      <c r="M111" s="9">
        <v>934.19133130400849</v>
      </c>
      <c r="N111" s="9">
        <v>859.3300399181868</v>
      </c>
      <c r="O111" s="9">
        <v>13.687164308488834</v>
      </c>
      <c r="P111" s="9">
        <f>O111*0.39+0.64</f>
        <v>5.9779940803106451</v>
      </c>
      <c r="Q111" s="10" t="s">
        <v>22</v>
      </c>
      <c r="R111" s="25">
        <v>4.2846603140312283</v>
      </c>
      <c r="S111" s="12">
        <f t="shared" si="32"/>
        <v>41171</v>
      </c>
    </row>
    <row r="112" spans="1:19" s="10" customFormat="1" x14ac:dyDescent="0.35">
      <c r="A112" s="12">
        <f t="shared" si="46"/>
        <v>41171</v>
      </c>
      <c r="B112" s="12" t="str">
        <f t="shared" si="40"/>
        <v>232-01-1-010</v>
      </c>
      <c r="C112" s="12" t="str">
        <f t="shared" si="41"/>
        <v>232-48</v>
      </c>
      <c r="D112" s="12" t="str">
        <f t="shared" si="42"/>
        <v>Assumption</v>
      </c>
      <c r="E112" s="12" t="str">
        <f t="shared" si="43"/>
        <v>LA 70</v>
      </c>
      <c r="F112" s="27">
        <f t="shared" si="44"/>
        <v>2</v>
      </c>
      <c r="G112" s="7">
        <v>30.009779999999999</v>
      </c>
      <c r="H112" s="7">
        <v>-91.113045</v>
      </c>
      <c r="I112" s="10">
        <v>3.7</v>
      </c>
      <c r="J112" s="9">
        <v>7.0900001525878906</v>
      </c>
      <c r="K112" s="9">
        <v>1313.802341981745</v>
      </c>
      <c r="L112" s="9">
        <v>30.42571737545812</v>
      </c>
      <c r="M112" s="9">
        <v>6445.7762285491763</v>
      </c>
      <c r="N112" s="9">
        <v>5530.7617183837601</v>
      </c>
      <c r="O112" s="9">
        <v>11.304158987005019</v>
      </c>
      <c r="P112" s="9">
        <f t="shared" ref="P112:P113" si="47">O112*0.39+0.64</f>
        <v>5.048622004931957</v>
      </c>
      <c r="Q112" s="10" t="s">
        <v>22</v>
      </c>
      <c r="R112" s="25">
        <v>3.4609140141407275</v>
      </c>
      <c r="S112" s="12">
        <f t="shared" si="32"/>
        <v>41171</v>
      </c>
    </row>
    <row r="113" spans="1:21" s="10" customFormat="1" x14ac:dyDescent="0.35">
      <c r="A113" s="12">
        <f t="shared" si="46"/>
        <v>41171</v>
      </c>
      <c r="B113" s="12" t="str">
        <f t="shared" si="40"/>
        <v>232-01-1-010</v>
      </c>
      <c r="C113" s="12" t="str">
        <f t="shared" si="41"/>
        <v>232-48</v>
      </c>
      <c r="D113" s="12" t="str">
        <f t="shared" si="42"/>
        <v>Assumption</v>
      </c>
      <c r="E113" s="12" t="str">
        <f t="shared" si="43"/>
        <v>LA 70</v>
      </c>
      <c r="F113" s="27">
        <f t="shared" si="44"/>
        <v>2</v>
      </c>
      <c r="G113" s="7">
        <v>30.011113300000002</v>
      </c>
      <c r="H113" s="7">
        <v>-91.116169999999997</v>
      </c>
      <c r="I113" s="10">
        <v>3.9</v>
      </c>
      <c r="J113" s="9">
        <v>7.7199997901916504</v>
      </c>
      <c r="K113" s="9">
        <v>874.07021209700974</v>
      </c>
      <c r="L113" s="9">
        <v>33.661876155304498</v>
      </c>
      <c r="M113" s="9">
        <v>11051.330133659387</v>
      </c>
      <c r="N113" s="9">
        <v>7943.457062081754</v>
      </c>
      <c r="O113" s="9">
        <v>10.692293919240145</v>
      </c>
      <c r="P113" s="9">
        <f t="shared" si="47"/>
        <v>4.8099946285036559</v>
      </c>
      <c r="Q113" s="10" t="s">
        <v>22</v>
      </c>
      <c r="R113" s="25">
        <v>3.2550719791474538</v>
      </c>
      <c r="S113" s="12">
        <f t="shared" si="32"/>
        <v>41171</v>
      </c>
    </row>
    <row r="114" spans="1:21" s="10" customFormat="1" x14ac:dyDescent="0.35">
      <c r="A114" s="12">
        <f t="shared" si="46"/>
        <v>41171</v>
      </c>
      <c r="B114" s="12" t="str">
        <f t="shared" si="40"/>
        <v>232-01-1-010</v>
      </c>
      <c r="C114" s="12" t="str">
        <f t="shared" si="41"/>
        <v>232-48</v>
      </c>
      <c r="D114" s="12" t="str">
        <f t="shared" si="42"/>
        <v>Assumption</v>
      </c>
      <c r="E114" s="12" t="str">
        <f t="shared" si="43"/>
        <v>LA 70</v>
      </c>
      <c r="F114" s="27">
        <f t="shared" si="44"/>
        <v>2</v>
      </c>
      <c r="G114" s="7">
        <v>30.012374999999999</v>
      </c>
      <c r="H114" s="7">
        <v>-91.119133300000001</v>
      </c>
      <c r="I114" s="10">
        <v>4.0999999999999996</v>
      </c>
      <c r="J114" s="9">
        <v>4.630000114440918</v>
      </c>
      <c r="K114" s="9">
        <v>759.90996497232516</v>
      </c>
      <c r="L114" s="9">
        <v>673.50872838081955</v>
      </c>
      <c r="M114" s="9">
        <v>16.984764535644398</v>
      </c>
      <c r="N114" s="9">
        <v>0</v>
      </c>
      <c r="O114" s="9">
        <v>0</v>
      </c>
      <c r="P114" s="9">
        <f>M114*0.39+0.64</f>
        <v>7.2640581689013155</v>
      </c>
      <c r="Q114" s="10" t="s">
        <v>23</v>
      </c>
      <c r="R114" s="25">
        <v>3.991925610831883</v>
      </c>
      <c r="S114" s="12">
        <f t="shared" si="32"/>
        <v>41171</v>
      </c>
    </row>
    <row r="115" spans="1:21" s="10" customFormat="1" x14ac:dyDescent="0.35">
      <c r="A115" s="12">
        <f t="shared" si="46"/>
        <v>41171</v>
      </c>
      <c r="B115" s="12" t="str">
        <f t="shared" si="40"/>
        <v>232-01-1-010</v>
      </c>
      <c r="C115" s="12" t="str">
        <f t="shared" si="41"/>
        <v>232-48</v>
      </c>
      <c r="D115" s="12" t="str">
        <f t="shared" si="42"/>
        <v>Assumption</v>
      </c>
      <c r="E115" s="12" t="str">
        <f t="shared" si="43"/>
        <v>LA 70</v>
      </c>
      <c r="F115" s="27">
        <f t="shared" si="44"/>
        <v>2</v>
      </c>
      <c r="G115" s="7">
        <v>30.013639999999999</v>
      </c>
      <c r="H115" s="7">
        <v>-91.122098300000005</v>
      </c>
      <c r="I115" s="10">
        <v>4.3</v>
      </c>
      <c r="J115" s="9">
        <v>5.3899998664855957</v>
      </c>
      <c r="K115" s="9">
        <v>413.14429056808154</v>
      </c>
      <c r="L115" s="9">
        <v>1315.9251634963164</v>
      </c>
      <c r="M115" s="9">
        <v>17.331358312591988</v>
      </c>
      <c r="N115" s="9">
        <v>0</v>
      </c>
      <c r="O115" s="9">
        <v>0</v>
      </c>
      <c r="P115" s="9">
        <f t="shared" ref="P115:P134" si="48">M115*0.39+0.64</f>
        <v>7.399229741910875</v>
      </c>
      <c r="Q115" s="10" t="s">
        <v>23</v>
      </c>
      <c r="R115" s="25">
        <v>3.7782155957574952</v>
      </c>
      <c r="S115" s="12">
        <f t="shared" si="32"/>
        <v>41171</v>
      </c>
    </row>
    <row r="116" spans="1:21" s="10" customFormat="1" x14ac:dyDescent="0.35">
      <c r="A116" s="12">
        <f t="shared" si="46"/>
        <v>41171</v>
      </c>
      <c r="B116" s="12" t="str">
        <f t="shared" si="40"/>
        <v>232-01-1-010</v>
      </c>
      <c r="C116" s="12" t="str">
        <f t="shared" si="41"/>
        <v>232-48</v>
      </c>
      <c r="D116" s="12" t="str">
        <f t="shared" si="42"/>
        <v>Assumption</v>
      </c>
      <c r="E116" s="12" t="str">
        <f t="shared" si="43"/>
        <v>LA 70</v>
      </c>
      <c r="F116" s="27">
        <f t="shared" si="44"/>
        <v>2</v>
      </c>
      <c r="G116" s="7">
        <v>30.014873300000001</v>
      </c>
      <c r="H116" s="7">
        <v>-91.1249933</v>
      </c>
      <c r="I116" s="10">
        <v>4.5</v>
      </c>
      <c r="J116" s="9">
        <v>5.7199997901916504</v>
      </c>
      <c r="K116" s="9">
        <v>489.25145831872288</v>
      </c>
      <c r="L116" s="9">
        <v>626.30219269215547</v>
      </c>
      <c r="M116" s="9">
        <v>21.696395939394801</v>
      </c>
      <c r="N116" s="9">
        <v>0</v>
      </c>
      <c r="O116" s="9">
        <v>0</v>
      </c>
      <c r="P116" s="9">
        <f t="shared" si="48"/>
        <v>9.101594416363973</v>
      </c>
      <c r="Q116" s="10" t="s">
        <v>23</v>
      </c>
      <c r="R116" s="25">
        <v>3.5244034781398028</v>
      </c>
      <c r="S116" s="12">
        <f t="shared" si="32"/>
        <v>41171</v>
      </c>
    </row>
    <row r="117" spans="1:21" s="10" customFormat="1" x14ac:dyDescent="0.35">
      <c r="A117" s="12">
        <f t="shared" si="46"/>
        <v>41171</v>
      </c>
      <c r="B117" s="12" t="str">
        <f t="shared" si="40"/>
        <v>232-01-1-010</v>
      </c>
      <c r="C117" s="12" t="str">
        <f t="shared" si="41"/>
        <v>232-48</v>
      </c>
      <c r="D117" s="12" t="str">
        <f t="shared" si="42"/>
        <v>Assumption</v>
      </c>
      <c r="E117" s="12" t="str">
        <f t="shared" si="43"/>
        <v>LA 70</v>
      </c>
      <c r="F117" s="27">
        <f t="shared" si="44"/>
        <v>2</v>
      </c>
      <c r="G117" s="7">
        <v>30.0153833</v>
      </c>
      <c r="H117" s="7">
        <v>-91.132896700000003</v>
      </c>
      <c r="I117" s="10">
        <v>5</v>
      </c>
      <c r="J117" s="9">
        <v>4.190000057220459</v>
      </c>
      <c r="K117" s="9">
        <v>733.20758910887434</v>
      </c>
      <c r="L117" s="9">
        <v>3159.8473044831944</v>
      </c>
      <c r="M117" s="9">
        <v>14.45414949911002</v>
      </c>
      <c r="N117" s="9">
        <v>0</v>
      </c>
      <c r="O117" s="9">
        <v>0</v>
      </c>
      <c r="P117" s="9">
        <f t="shared" si="48"/>
        <v>6.277118304652908</v>
      </c>
      <c r="Q117" s="10" t="s">
        <v>23</v>
      </c>
      <c r="R117" s="25">
        <v>4.2130117001856116</v>
      </c>
      <c r="S117" s="12">
        <f t="shared" si="32"/>
        <v>41171</v>
      </c>
    </row>
    <row r="118" spans="1:21" s="10" customFormat="1" x14ac:dyDescent="0.35">
      <c r="A118" s="12">
        <f t="shared" si="46"/>
        <v>41171</v>
      </c>
      <c r="B118" s="12" t="str">
        <f t="shared" si="40"/>
        <v>232-01-1-010</v>
      </c>
      <c r="C118" s="12" t="str">
        <f t="shared" si="41"/>
        <v>232-48</v>
      </c>
      <c r="D118" s="12" t="str">
        <f t="shared" si="42"/>
        <v>Assumption</v>
      </c>
      <c r="E118" s="12" t="str">
        <f t="shared" si="43"/>
        <v>LA 70</v>
      </c>
      <c r="F118" s="27">
        <f t="shared" si="44"/>
        <v>2</v>
      </c>
      <c r="G118" s="7">
        <v>30.0153</v>
      </c>
      <c r="H118" s="7">
        <v>-91.134455000000003</v>
      </c>
      <c r="I118" s="10">
        <v>5.0999999999999996</v>
      </c>
      <c r="J118" s="9">
        <v>7.940000057220459</v>
      </c>
      <c r="K118" s="9">
        <v>266.35927590922557</v>
      </c>
      <c r="L118" s="9">
        <v>647.97597946738949</v>
      </c>
      <c r="M118" s="9">
        <v>15.437464763011226</v>
      </c>
      <c r="N118" s="9">
        <v>0</v>
      </c>
      <c r="O118" s="9">
        <v>0</v>
      </c>
      <c r="P118" s="9">
        <f t="shared" si="48"/>
        <v>6.6606112575743781</v>
      </c>
      <c r="Q118" s="10" t="s">
        <v>23</v>
      </c>
      <c r="R118" s="25">
        <v>3.2851161688150974</v>
      </c>
      <c r="S118" s="12">
        <f t="shared" si="32"/>
        <v>41171</v>
      </c>
    </row>
    <row r="119" spans="1:21" s="10" customFormat="1" x14ac:dyDescent="0.35">
      <c r="A119" s="12">
        <f t="shared" si="46"/>
        <v>41171</v>
      </c>
      <c r="B119" s="12" t="str">
        <f t="shared" si="40"/>
        <v>232-01-1-010</v>
      </c>
      <c r="C119" s="12" t="str">
        <f t="shared" si="41"/>
        <v>232-48</v>
      </c>
      <c r="D119" s="12" t="str">
        <f t="shared" si="42"/>
        <v>Assumption</v>
      </c>
      <c r="E119" s="12" t="str">
        <f t="shared" si="43"/>
        <v>LA 70</v>
      </c>
      <c r="F119" s="27">
        <f t="shared" si="44"/>
        <v>2</v>
      </c>
      <c r="G119" s="7">
        <v>30.015264999999999</v>
      </c>
      <c r="H119" s="7">
        <v>-91.136274999999998</v>
      </c>
      <c r="I119" s="10">
        <v>5.2</v>
      </c>
      <c r="J119" s="9">
        <v>10.079999923706055</v>
      </c>
      <c r="K119" s="9">
        <v>578.74615698498644</v>
      </c>
      <c r="L119" s="9">
        <v>84.106257751611537</v>
      </c>
      <c r="M119" s="9">
        <v>14.955057813611743</v>
      </c>
      <c r="N119" s="9">
        <v>0</v>
      </c>
      <c r="O119" s="9">
        <v>0</v>
      </c>
      <c r="P119" s="9">
        <f t="shared" si="48"/>
        <v>6.4724725473085796</v>
      </c>
      <c r="Q119" s="10" t="s">
        <v>23</v>
      </c>
      <c r="R119" s="25">
        <v>3</v>
      </c>
      <c r="S119" s="12">
        <f t="shared" si="32"/>
        <v>41171</v>
      </c>
    </row>
    <row r="120" spans="1:21" s="10" customFormat="1" x14ac:dyDescent="0.35">
      <c r="A120" s="12">
        <f t="shared" si="46"/>
        <v>41171</v>
      </c>
      <c r="B120" s="12" t="str">
        <f t="shared" si="40"/>
        <v>232-01-1-010</v>
      </c>
      <c r="C120" s="12" t="str">
        <f t="shared" si="41"/>
        <v>232-48</v>
      </c>
      <c r="D120" s="12" t="str">
        <f t="shared" si="42"/>
        <v>Assumption</v>
      </c>
      <c r="E120" s="12" t="str">
        <f t="shared" si="43"/>
        <v>LA 70</v>
      </c>
      <c r="F120" s="27">
        <f t="shared" si="44"/>
        <v>2</v>
      </c>
      <c r="G120" s="7">
        <v>30.015229999999999</v>
      </c>
      <c r="H120" s="7">
        <v>-91.138361700000004</v>
      </c>
      <c r="I120" s="10">
        <v>5.3</v>
      </c>
      <c r="J120" s="9">
        <v>4.6700000762939453</v>
      </c>
      <c r="K120" s="9">
        <v>691.67553632382032</v>
      </c>
      <c r="L120" s="9">
        <v>2260.0080019251859</v>
      </c>
      <c r="M120" s="9">
        <v>14.679303915853579</v>
      </c>
      <c r="N120" s="9">
        <v>0</v>
      </c>
      <c r="O120" s="9">
        <v>0</v>
      </c>
      <c r="P120" s="9">
        <f t="shared" si="48"/>
        <v>6.3649285271828955</v>
      </c>
      <c r="Q120" s="10" t="s">
        <v>23</v>
      </c>
      <c r="R120" s="25">
        <v>4.1030438765037687</v>
      </c>
      <c r="S120" s="12">
        <f t="shared" si="32"/>
        <v>41171</v>
      </c>
      <c r="U120" s="9"/>
    </row>
    <row r="121" spans="1:21" s="10" customFormat="1" x14ac:dyDescent="0.35">
      <c r="A121" s="12">
        <f t="shared" si="46"/>
        <v>41171</v>
      </c>
      <c r="B121" s="12" t="str">
        <f t="shared" si="40"/>
        <v>232-01-1-010</v>
      </c>
      <c r="C121" s="12" t="str">
        <f t="shared" si="41"/>
        <v>232-48</v>
      </c>
      <c r="D121" s="12" t="str">
        <f t="shared" si="42"/>
        <v>Assumption</v>
      </c>
      <c r="E121" s="12" t="str">
        <f t="shared" si="43"/>
        <v>LA 70</v>
      </c>
      <c r="F121" s="27">
        <f t="shared" si="44"/>
        <v>2</v>
      </c>
      <c r="G121" s="7">
        <v>30.015211699999998</v>
      </c>
      <c r="H121" s="7">
        <v>-91.139666700000006</v>
      </c>
      <c r="I121" s="10">
        <v>5.4</v>
      </c>
      <c r="J121" s="9">
        <v>4.179999828338623</v>
      </c>
      <c r="K121" s="9">
        <v>2249.0307475283826</v>
      </c>
      <c r="L121" s="9">
        <v>1564.8351226523707</v>
      </c>
      <c r="M121" s="9">
        <v>13.161925750223887</v>
      </c>
      <c r="N121" s="9">
        <v>0</v>
      </c>
      <c r="O121" s="9">
        <v>0</v>
      </c>
      <c r="P121" s="9">
        <f t="shared" si="48"/>
        <v>5.7731510425873154</v>
      </c>
      <c r="Q121" s="10" t="s">
        <v>23</v>
      </c>
      <c r="R121" s="25">
        <v>4.3017847591629979</v>
      </c>
      <c r="S121" s="12">
        <f t="shared" si="32"/>
        <v>41171</v>
      </c>
      <c r="U121" s="9"/>
    </row>
    <row r="122" spans="1:21" s="10" customFormat="1" x14ac:dyDescent="0.35">
      <c r="A122" s="12">
        <f t="shared" si="46"/>
        <v>41171</v>
      </c>
      <c r="B122" s="12" t="str">
        <f t="shared" si="40"/>
        <v>232-01-1-010</v>
      </c>
      <c r="C122" s="12" t="str">
        <f t="shared" si="41"/>
        <v>232-48</v>
      </c>
      <c r="D122" s="12" t="str">
        <f t="shared" si="42"/>
        <v>Assumption</v>
      </c>
      <c r="E122" s="12" t="str">
        <f t="shared" si="43"/>
        <v>LA 70</v>
      </c>
      <c r="F122" s="27">
        <f t="shared" si="44"/>
        <v>2</v>
      </c>
      <c r="G122" s="7">
        <v>30.015181699999999</v>
      </c>
      <c r="H122" s="7">
        <v>-91.141400000000004</v>
      </c>
      <c r="I122" s="10">
        <v>5.5</v>
      </c>
      <c r="J122" s="9">
        <v>5.1500000953674316</v>
      </c>
      <c r="K122" s="9">
        <v>375.07828527901268</v>
      </c>
      <c r="L122" s="9">
        <v>2450.0816429524502</v>
      </c>
      <c r="M122" s="9">
        <v>15.34583173378074</v>
      </c>
      <c r="N122" s="9">
        <v>0</v>
      </c>
      <c r="O122" s="9">
        <v>0</v>
      </c>
      <c r="P122" s="9">
        <f t="shared" si="48"/>
        <v>6.6248743761744882</v>
      </c>
      <c r="Q122" s="10" t="s">
        <v>23</v>
      </c>
      <c r="R122" s="25">
        <v>3.8927073352414396</v>
      </c>
      <c r="S122" s="12">
        <f t="shared" si="32"/>
        <v>41171</v>
      </c>
    </row>
    <row r="123" spans="1:21" s="10" customFormat="1" x14ac:dyDescent="0.35">
      <c r="A123" s="12">
        <f t="shared" si="46"/>
        <v>41171</v>
      </c>
      <c r="B123" s="12" t="str">
        <f t="shared" si="40"/>
        <v>232-01-1-010</v>
      </c>
      <c r="C123" s="12" t="str">
        <f t="shared" si="41"/>
        <v>232-48</v>
      </c>
      <c r="D123" s="12" t="str">
        <f t="shared" si="42"/>
        <v>Assumption</v>
      </c>
      <c r="E123" s="12" t="str">
        <f t="shared" si="43"/>
        <v>LA 70</v>
      </c>
      <c r="F123" s="27">
        <f t="shared" si="44"/>
        <v>2</v>
      </c>
      <c r="G123" s="7">
        <v>30.015153300000001</v>
      </c>
      <c r="H123" s="7">
        <v>-91.143056700000002</v>
      </c>
      <c r="I123" s="10">
        <v>5.6</v>
      </c>
      <c r="J123" s="9">
        <v>5.630000114440918</v>
      </c>
      <c r="K123" s="9">
        <v>342.93725796243365</v>
      </c>
      <c r="L123" s="9">
        <v>2176.8689555985829</v>
      </c>
      <c r="M123" s="9">
        <v>14.213229254902505</v>
      </c>
      <c r="N123" s="9">
        <v>0</v>
      </c>
      <c r="O123" s="9">
        <v>0</v>
      </c>
      <c r="P123" s="9">
        <f t="shared" si="48"/>
        <v>6.1831594094119771</v>
      </c>
      <c r="Q123" s="10" t="s">
        <v>23</v>
      </c>
      <c r="R123" s="25">
        <v>3.7969395454491881</v>
      </c>
      <c r="S123" s="12">
        <f t="shared" si="32"/>
        <v>41171</v>
      </c>
    </row>
    <row r="124" spans="1:21" s="10" customFormat="1" x14ac:dyDescent="0.35">
      <c r="A124" s="12">
        <f t="shared" si="46"/>
        <v>41171</v>
      </c>
      <c r="B124" s="12" t="str">
        <f t="shared" si="40"/>
        <v>232-01-1-010</v>
      </c>
      <c r="C124" s="12" t="str">
        <f t="shared" si="41"/>
        <v>232-48</v>
      </c>
      <c r="D124" s="12" t="str">
        <f t="shared" si="42"/>
        <v>Assumption</v>
      </c>
      <c r="E124" s="12" t="str">
        <f t="shared" si="43"/>
        <v>LA 70</v>
      </c>
      <c r="F124" s="27">
        <f t="shared" si="44"/>
        <v>2</v>
      </c>
      <c r="G124" s="7">
        <v>30.015118300000001</v>
      </c>
      <c r="H124" s="7">
        <v>-91.144796700000001</v>
      </c>
      <c r="I124" s="10">
        <v>5.7</v>
      </c>
      <c r="J124" s="9">
        <v>6.3000001907348633</v>
      </c>
      <c r="K124" s="9">
        <v>428.00719349086285</v>
      </c>
      <c r="L124" s="9">
        <v>1113.0746133241328</v>
      </c>
      <c r="M124" s="9">
        <v>14.720826211187198</v>
      </c>
      <c r="N124" s="9">
        <v>0</v>
      </c>
      <c r="O124" s="9">
        <v>0</v>
      </c>
      <c r="P124" s="9">
        <f t="shared" si="48"/>
        <v>6.3811222223630075</v>
      </c>
      <c r="Q124" s="10" t="s">
        <v>23</v>
      </c>
      <c r="R124" s="25">
        <v>3.6010042401466134</v>
      </c>
      <c r="S124" s="12">
        <f t="shared" si="32"/>
        <v>41171</v>
      </c>
    </row>
    <row r="125" spans="1:21" s="10" customFormat="1" x14ac:dyDescent="0.35">
      <c r="A125" s="12">
        <f t="shared" si="46"/>
        <v>41171</v>
      </c>
      <c r="B125" s="12" t="str">
        <f t="shared" si="40"/>
        <v>232-01-1-010</v>
      </c>
      <c r="C125" s="12" t="str">
        <f t="shared" si="41"/>
        <v>232-48</v>
      </c>
      <c r="D125" s="12" t="str">
        <f t="shared" si="42"/>
        <v>Assumption</v>
      </c>
      <c r="E125" s="12" t="str">
        <f t="shared" si="43"/>
        <v>LA 70</v>
      </c>
      <c r="F125" s="27">
        <f t="shared" si="44"/>
        <v>2</v>
      </c>
      <c r="G125" s="7">
        <v>30.015090000000001</v>
      </c>
      <c r="H125" s="7">
        <v>-91.146445</v>
      </c>
      <c r="I125" s="10">
        <v>5.8</v>
      </c>
      <c r="J125" s="9">
        <v>5.3000001907348633</v>
      </c>
      <c r="K125" s="9">
        <v>1482.3764157141804</v>
      </c>
      <c r="L125" s="9">
        <v>694.20253344713456</v>
      </c>
      <c r="M125" s="9">
        <v>14.837464047202996</v>
      </c>
      <c r="N125" s="9">
        <v>0</v>
      </c>
      <c r="O125" s="9">
        <v>0</v>
      </c>
      <c r="P125" s="9">
        <f t="shared" si="48"/>
        <v>6.4266109784091681</v>
      </c>
      <c r="Q125" s="10" t="s">
        <v>23</v>
      </c>
      <c r="R125" s="25">
        <v>3.8615128205242035</v>
      </c>
      <c r="S125" s="12">
        <f t="shared" si="32"/>
        <v>41171</v>
      </c>
    </row>
    <row r="126" spans="1:21" s="10" customFormat="1" x14ac:dyDescent="0.35">
      <c r="A126" s="12">
        <f t="shared" si="46"/>
        <v>41171</v>
      </c>
      <c r="B126" s="12" t="str">
        <f t="shared" si="40"/>
        <v>232-01-1-010</v>
      </c>
      <c r="C126" s="12" t="str">
        <f t="shared" si="41"/>
        <v>232-48</v>
      </c>
      <c r="D126" s="12" t="str">
        <f t="shared" si="42"/>
        <v>Assumption</v>
      </c>
      <c r="E126" s="12" t="str">
        <f t="shared" si="43"/>
        <v>LA 70</v>
      </c>
      <c r="F126" s="27">
        <f t="shared" si="44"/>
        <v>2</v>
      </c>
      <c r="G126" s="7">
        <v>30.015063300000001</v>
      </c>
      <c r="H126" s="7">
        <v>-91.148096699999996</v>
      </c>
      <c r="I126" s="10">
        <v>5.9</v>
      </c>
      <c r="J126" s="9">
        <v>7.1700000762939453</v>
      </c>
      <c r="K126" s="9">
        <v>168.72644859002082</v>
      </c>
      <c r="L126" s="9">
        <v>1483.1520908324776</v>
      </c>
      <c r="M126" s="9">
        <v>16.609772926900014</v>
      </c>
      <c r="N126" s="9">
        <v>0</v>
      </c>
      <c r="O126" s="9">
        <v>0</v>
      </c>
      <c r="P126" s="9">
        <f t="shared" si="48"/>
        <v>7.1178114414910052</v>
      </c>
      <c r="Q126" s="10" t="s">
        <v>23</v>
      </c>
      <c r="R126" s="25">
        <v>3.3094906097605152</v>
      </c>
      <c r="S126" s="12">
        <f t="shared" si="32"/>
        <v>41171</v>
      </c>
    </row>
    <row r="127" spans="1:21" s="10" customFormat="1" x14ac:dyDescent="0.35">
      <c r="A127" s="12">
        <f t="shared" si="46"/>
        <v>41171</v>
      </c>
      <c r="B127" s="12" t="str">
        <f t="shared" si="40"/>
        <v>232-01-1-010</v>
      </c>
      <c r="C127" s="12" t="str">
        <f t="shared" si="41"/>
        <v>232-48</v>
      </c>
      <c r="D127" s="12" t="str">
        <f t="shared" si="42"/>
        <v>Assumption</v>
      </c>
      <c r="E127" s="12" t="str">
        <f t="shared" si="43"/>
        <v>LA 70</v>
      </c>
      <c r="F127" s="27">
        <f t="shared" si="44"/>
        <v>2</v>
      </c>
      <c r="G127" s="7">
        <v>30.015136699999999</v>
      </c>
      <c r="H127" s="7">
        <v>-91.149918299999996</v>
      </c>
      <c r="I127" s="10">
        <v>6</v>
      </c>
      <c r="J127" s="9">
        <v>5.940000057220459</v>
      </c>
      <c r="K127" s="9">
        <v>418.5855819436</v>
      </c>
      <c r="L127" s="9">
        <v>1239.6298417102505</v>
      </c>
      <c r="M127" s="9">
        <v>15.862997483961536</v>
      </c>
      <c r="N127" s="9">
        <v>0</v>
      </c>
      <c r="O127" s="9">
        <v>0</v>
      </c>
      <c r="P127" s="9">
        <f t="shared" si="48"/>
        <v>6.8265690187449986</v>
      </c>
      <c r="Q127" s="10" t="s">
        <v>23</v>
      </c>
      <c r="R127" s="25">
        <v>3.6890448514637795</v>
      </c>
      <c r="S127" s="12">
        <f t="shared" si="32"/>
        <v>41171</v>
      </c>
    </row>
    <row r="128" spans="1:21" s="10" customFormat="1" x14ac:dyDescent="0.35">
      <c r="A128" s="12">
        <f t="shared" si="46"/>
        <v>41171</v>
      </c>
      <c r="B128" s="12" t="str">
        <f t="shared" si="40"/>
        <v>232-01-1-010</v>
      </c>
      <c r="C128" s="12" t="str">
        <f t="shared" si="41"/>
        <v>232-48</v>
      </c>
      <c r="D128" s="12" t="str">
        <f t="shared" si="42"/>
        <v>Assumption</v>
      </c>
      <c r="E128" s="12" t="str">
        <f t="shared" si="43"/>
        <v>LA 70</v>
      </c>
      <c r="F128" s="27">
        <f t="shared" si="44"/>
        <v>2</v>
      </c>
      <c r="G128" s="7">
        <v>30.015425</v>
      </c>
      <c r="H128" s="7">
        <v>-91.153180000000006</v>
      </c>
      <c r="I128" s="10">
        <v>6.2</v>
      </c>
      <c r="J128" s="9">
        <v>3.8499999046325684</v>
      </c>
      <c r="K128" s="9">
        <v>2657.5600715042901</v>
      </c>
      <c r="L128" s="9">
        <v>1117.5960865837465</v>
      </c>
      <c r="M128" s="9">
        <v>15.433911470855245</v>
      </c>
      <c r="N128" s="9">
        <v>0</v>
      </c>
      <c r="O128" s="9">
        <v>0</v>
      </c>
      <c r="P128" s="9">
        <f t="shared" si="48"/>
        <v>6.659225473633545</v>
      </c>
      <c r="Q128" s="10" t="s">
        <v>23</v>
      </c>
      <c r="R128" s="25">
        <v>4.4412270179119666</v>
      </c>
      <c r="S128" s="12">
        <f t="shared" si="32"/>
        <v>41171</v>
      </c>
    </row>
    <row r="129" spans="1:19" s="10" customFormat="1" x14ac:dyDescent="0.35">
      <c r="A129" s="12">
        <f t="shared" si="46"/>
        <v>41171</v>
      </c>
      <c r="B129" s="12" t="str">
        <f t="shared" si="40"/>
        <v>232-01-1-010</v>
      </c>
      <c r="C129" s="12" t="str">
        <f t="shared" si="41"/>
        <v>232-48</v>
      </c>
      <c r="D129" s="12" t="str">
        <f t="shared" si="42"/>
        <v>Assumption</v>
      </c>
      <c r="E129" s="12" t="str">
        <f t="shared" si="43"/>
        <v>LA 70</v>
      </c>
      <c r="F129" s="27">
        <f t="shared" si="44"/>
        <v>2</v>
      </c>
      <c r="G129" s="7">
        <v>30.014285000000001</v>
      </c>
      <c r="H129" s="7">
        <v>-91.156170000000003</v>
      </c>
      <c r="I129" s="10">
        <v>6.4</v>
      </c>
      <c r="J129" s="9">
        <v>4.2800002098083496</v>
      </c>
      <c r="K129" s="9">
        <v>1098.8380993712306</v>
      </c>
      <c r="L129" s="9">
        <v>1741.8554920652887</v>
      </c>
      <c r="M129" s="9">
        <v>15.64576741339855</v>
      </c>
      <c r="N129" s="9">
        <v>0</v>
      </c>
      <c r="O129" s="9">
        <v>0</v>
      </c>
      <c r="P129" s="9">
        <f t="shared" si="48"/>
        <v>6.7418492912254342</v>
      </c>
      <c r="Q129" s="10" t="s">
        <v>23</v>
      </c>
      <c r="R129" s="25">
        <v>4.1971105930232468</v>
      </c>
      <c r="S129" s="12">
        <f t="shared" si="32"/>
        <v>41171</v>
      </c>
    </row>
    <row r="130" spans="1:19" s="10" customFormat="1" x14ac:dyDescent="0.35">
      <c r="A130" s="12">
        <f t="shared" si="46"/>
        <v>41171</v>
      </c>
      <c r="B130" s="12" t="str">
        <f t="shared" si="40"/>
        <v>232-01-1-010</v>
      </c>
      <c r="C130" s="12" t="str">
        <f t="shared" si="41"/>
        <v>232-48</v>
      </c>
      <c r="D130" s="12" t="str">
        <f t="shared" si="42"/>
        <v>Assumption</v>
      </c>
      <c r="E130" s="12" t="str">
        <f t="shared" si="43"/>
        <v>LA 70</v>
      </c>
      <c r="F130" s="27">
        <f t="shared" si="44"/>
        <v>2</v>
      </c>
      <c r="G130" s="7">
        <v>30.0136933</v>
      </c>
      <c r="H130" s="7">
        <v>-91.159446700000004</v>
      </c>
      <c r="I130" s="10">
        <v>6.6</v>
      </c>
      <c r="J130" s="9">
        <v>5.8000001907348633</v>
      </c>
      <c r="K130" s="9">
        <v>410.74155377205801</v>
      </c>
      <c r="L130" s="9">
        <v>1191.8752695381334</v>
      </c>
      <c r="M130" s="9">
        <v>16.863615108332855</v>
      </c>
      <c r="N130" s="9">
        <v>0</v>
      </c>
      <c r="O130" s="9">
        <v>0</v>
      </c>
      <c r="P130" s="9">
        <f t="shared" si="48"/>
        <v>7.2168098922498132</v>
      </c>
      <c r="Q130" s="10" t="s">
        <v>23</v>
      </c>
      <c r="R130" s="25">
        <v>3.6665405618160367</v>
      </c>
      <c r="S130" s="12">
        <f t="shared" si="32"/>
        <v>41171</v>
      </c>
    </row>
    <row r="131" spans="1:19" s="10" customFormat="1" x14ac:dyDescent="0.35">
      <c r="A131" s="12">
        <f t="shared" si="46"/>
        <v>41171</v>
      </c>
      <c r="B131" s="12" t="str">
        <f t="shared" si="40"/>
        <v>232-01-1-010</v>
      </c>
      <c r="C131" s="12" t="str">
        <f t="shared" si="41"/>
        <v>232-48</v>
      </c>
      <c r="D131" s="12" t="str">
        <f t="shared" si="42"/>
        <v>Assumption</v>
      </c>
      <c r="E131" s="12" t="str">
        <f t="shared" si="43"/>
        <v>LA 70</v>
      </c>
      <c r="F131" s="27">
        <f t="shared" si="44"/>
        <v>2</v>
      </c>
      <c r="G131" s="7">
        <v>30.013206700000001</v>
      </c>
      <c r="H131" s="7">
        <v>-91.162440000000004</v>
      </c>
      <c r="I131" s="10">
        <v>6.8</v>
      </c>
      <c r="J131" s="9">
        <v>5.0999999046325684</v>
      </c>
      <c r="K131" s="9">
        <v>1489.344872587186</v>
      </c>
      <c r="L131" s="9">
        <v>819.11255694839394</v>
      </c>
      <c r="M131" s="9">
        <v>15.138141822339831</v>
      </c>
      <c r="N131" s="9">
        <v>0</v>
      </c>
      <c r="O131" s="9">
        <v>0</v>
      </c>
      <c r="P131" s="9">
        <f t="shared" si="48"/>
        <v>6.5438753107125338</v>
      </c>
      <c r="Q131" s="10" t="s">
        <v>23</v>
      </c>
      <c r="R131" s="25">
        <v>3.8964000653249373</v>
      </c>
      <c r="S131" s="12">
        <f t="shared" ref="S131:S170" si="49">A131</f>
        <v>41171</v>
      </c>
    </row>
    <row r="132" spans="1:19" s="10" customFormat="1" x14ac:dyDescent="0.35">
      <c r="A132" s="12">
        <f t="shared" si="46"/>
        <v>41171</v>
      </c>
      <c r="B132" s="12" t="str">
        <f t="shared" si="40"/>
        <v>232-01-1-010</v>
      </c>
      <c r="C132" s="12" t="str">
        <f t="shared" si="41"/>
        <v>232-48</v>
      </c>
      <c r="D132" s="12" t="str">
        <f t="shared" si="42"/>
        <v>Assumption</v>
      </c>
      <c r="E132" s="12" t="str">
        <f t="shared" si="43"/>
        <v>LA 70</v>
      </c>
      <c r="F132" s="27">
        <f t="shared" si="44"/>
        <v>2</v>
      </c>
      <c r="G132" s="7">
        <v>30.012583299999999</v>
      </c>
      <c r="H132" s="7">
        <v>-91.165674999999993</v>
      </c>
      <c r="I132" s="10">
        <v>7</v>
      </c>
      <c r="J132" s="9">
        <v>5.869999885559082</v>
      </c>
      <c r="K132" s="9">
        <v>240.07145445903416</v>
      </c>
      <c r="L132" s="9">
        <v>2059.815601995434</v>
      </c>
      <c r="M132" s="9">
        <v>17.113861211253123</v>
      </c>
      <c r="N132" s="9">
        <v>0</v>
      </c>
      <c r="O132" s="9">
        <v>0</v>
      </c>
      <c r="P132" s="9">
        <f t="shared" si="48"/>
        <v>7.3144058723887184</v>
      </c>
      <c r="Q132" s="10" t="s">
        <v>23</v>
      </c>
      <c r="R132" s="25">
        <v>3.5737698468325938</v>
      </c>
      <c r="S132" s="12">
        <f t="shared" si="49"/>
        <v>41171</v>
      </c>
    </row>
    <row r="133" spans="1:19" s="10" customFormat="1" x14ac:dyDescent="0.35">
      <c r="A133" s="12">
        <f t="shared" si="46"/>
        <v>41171</v>
      </c>
      <c r="B133" s="12" t="str">
        <f t="shared" si="40"/>
        <v>232-01-1-010</v>
      </c>
      <c r="C133" s="12" t="str">
        <f t="shared" si="41"/>
        <v>232-48</v>
      </c>
      <c r="D133" s="12" t="str">
        <f t="shared" si="42"/>
        <v>Assumption</v>
      </c>
      <c r="E133" s="12" t="str">
        <f t="shared" si="43"/>
        <v>LA 70</v>
      </c>
      <c r="F133" s="27">
        <f t="shared" si="44"/>
        <v>2</v>
      </c>
      <c r="G133" s="7">
        <v>30.011928300000001</v>
      </c>
      <c r="H133" s="7">
        <v>-91.168903299999997</v>
      </c>
      <c r="I133" s="10">
        <v>7.2</v>
      </c>
      <c r="J133" s="9">
        <v>4.7800002098083496</v>
      </c>
      <c r="K133" s="9">
        <v>1992.0338823709553</v>
      </c>
      <c r="L133" s="9">
        <v>900.28822363999745</v>
      </c>
      <c r="M133" s="9">
        <v>13.730832074086921</v>
      </c>
      <c r="N133" s="9">
        <v>0</v>
      </c>
      <c r="O133" s="9">
        <v>0</v>
      </c>
      <c r="P133" s="9">
        <f t="shared" si="48"/>
        <v>5.9950245088938994</v>
      </c>
      <c r="Q133" s="10" t="s">
        <v>23</v>
      </c>
      <c r="R133" s="25">
        <v>4.1318589176411287</v>
      </c>
      <c r="S133" s="12">
        <f t="shared" si="49"/>
        <v>41171</v>
      </c>
    </row>
    <row r="134" spans="1:19" s="10" customFormat="1" ht="15" thickBot="1" x14ac:dyDescent="0.4">
      <c r="A134" s="12">
        <f t="shared" si="46"/>
        <v>41171</v>
      </c>
      <c r="B134" s="12" t="str">
        <f t="shared" si="40"/>
        <v>232-01-1-010</v>
      </c>
      <c r="C134" s="12" t="str">
        <f t="shared" si="41"/>
        <v>232-48</v>
      </c>
      <c r="D134" s="12" t="str">
        <f t="shared" si="42"/>
        <v>Assumption</v>
      </c>
      <c r="E134" s="12" t="str">
        <f t="shared" si="43"/>
        <v>LA 70</v>
      </c>
      <c r="F134" s="27">
        <f t="shared" si="44"/>
        <v>2</v>
      </c>
      <c r="G134" s="10">
        <v>30.0112883</v>
      </c>
      <c r="H134" s="10">
        <v>-91.172123299999996</v>
      </c>
      <c r="I134" s="10">
        <v>7.4</v>
      </c>
      <c r="J134" s="9">
        <v>3.5299999713897705</v>
      </c>
      <c r="K134" s="9">
        <v>5394.4112181466016</v>
      </c>
      <c r="L134" s="9">
        <v>1191.3367735791819</v>
      </c>
      <c r="M134" s="9">
        <v>15.644048368697256</v>
      </c>
      <c r="N134" s="9">
        <v>0</v>
      </c>
      <c r="O134" s="9">
        <v>0</v>
      </c>
      <c r="P134" s="9">
        <f t="shared" si="48"/>
        <v>6.7411788637919292</v>
      </c>
      <c r="Q134" s="10" t="s">
        <v>23</v>
      </c>
      <c r="R134" s="26">
        <v>4.3953050187444092</v>
      </c>
      <c r="S134" s="12">
        <f t="shared" si="49"/>
        <v>41171</v>
      </c>
    </row>
    <row r="135" spans="1:19" s="10" customFormat="1" x14ac:dyDescent="0.35">
      <c r="A135" s="12">
        <v>41185</v>
      </c>
      <c r="B135" s="12" t="str">
        <f t="shared" si="40"/>
        <v>232-01-1-010</v>
      </c>
      <c r="C135" s="12" t="str">
        <f t="shared" si="41"/>
        <v>232-48</v>
      </c>
      <c r="D135" s="12" t="str">
        <f t="shared" si="42"/>
        <v>Assumption</v>
      </c>
      <c r="E135" s="12" t="str">
        <f t="shared" si="43"/>
        <v>LA 70</v>
      </c>
      <c r="F135" s="27">
        <f t="shared" si="44"/>
        <v>2</v>
      </c>
      <c r="G135" s="7">
        <v>30.002306699999998</v>
      </c>
      <c r="H135" s="7">
        <v>-91.0721633</v>
      </c>
      <c r="I135" s="10">
        <v>1.1000000000000001</v>
      </c>
      <c r="J135" s="9">
        <v>7.690000057220459</v>
      </c>
      <c r="K135" s="9">
        <v>1628.1566482915823</v>
      </c>
      <c r="L135" s="9">
        <v>131.90949828194775</v>
      </c>
      <c r="M135" s="9">
        <v>104.26522242221196</v>
      </c>
      <c r="N135" s="9">
        <v>17.124081965117018</v>
      </c>
      <c r="O135" s="9">
        <v>0</v>
      </c>
      <c r="P135" s="9">
        <f>N135*0.39+0.64</f>
        <v>7.3183919663956365</v>
      </c>
      <c r="Q135" s="10" t="s">
        <v>21</v>
      </c>
      <c r="R135" s="28">
        <v>3.3915060997767483</v>
      </c>
      <c r="S135" s="12">
        <f t="shared" si="49"/>
        <v>41185</v>
      </c>
    </row>
    <row r="136" spans="1:19" s="10" customFormat="1" x14ac:dyDescent="0.35">
      <c r="A136" s="12">
        <f>A135</f>
        <v>41185</v>
      </c>
      <c r="B136" s="12" t="str">
        <f t="shared" si="40"/>
        <v>232-01-1-010</v>
      </c>
      <c r="C136" s="12" t="str">
        <f t="shared" si="41"/>
        <v>232-48</v>
      </c>
      <c r="D136" s="12" t="str">
        <f t="shared" si="42"/>
        <v>Assumption</v>
      </c>
      <c r="E136" s="12" t="str">
        <f t="shared" si="43"/>
        <v>LA 70</v>
      </c>
      <c r="F136" s="27">
        <f t="shared" si="44"/>
        <v>2</v>
      </c>
      <c r="G136" s="7">
        <v>30.002528300000002</v>
      </c>
      <c r="H136" s="7">
        <v>-91.075483300000002</v>
      </c>
      <c r="I136" s="10">
        <v>1.3</v>
      </c>
      <c r="J136" s="9">
        <v>10.25</v>
      </c>
      <c r="K136" s="9">
        <v>1335.7983400940805</v>
      </c>
      <c r="L136" s="9">
        <v>86.405871039524726</v>
      </c>
      <c r="M136" s="9">
        <v>111.83789812027216</v>
      </c>
      <c r="N136" s="9">
        <v>14.722680541624083</v>
      </c>
      <c r="O136" s="9">
        <v>0</v>
      </c>
      <c r="P136" s="9">
        <f t="shared" ref="P136:P146" si="50">N136*0.39+0.64</f>
        <v>6.3818454112333924</v>
      </c>
      <c r="Q136" s="10" t="s">
        <v>21</v>
      </c>
      <c r="R136" s="29">
        <v>2.9736950763117926</v>
      </c>
      <c r="S136" s="12">
        <f t="shared" si="49"/>
        <v>41185</v>
      </c>
    </row>
    <row r="137" spans="1:19" s="10" customFormat="1" x14ac:dyDescent="0.35">
      <c r="A137" s="12">
        <f t="shared" ref="A137:F164" si="51">A136</f>
        <v>41185</v>
      </c>
      <c r="B137" s="12" t="str">
        <f t="shared" si="40"/>
        <v>232-01-1-010</v>
      </c>
      <c r="C137" s="12" t="str">
        <f t="shared" si="41"/>
        <v>232-48</v>
      </c>
      <c r="D137" s="12" t="str">
        <f t="shared" si="42"/>
        <v>Assumption</v>
      </c>
      <c r="E137" s="12" t="str">
        <f t="shared" si="43"/>
        <v>LA 70</v>
      </c>
      <c r="F137" s="27">
        <f t="shared" si="44"/>
        <v>2</v>
      </c>
      <c r="G137" s="7">
        <v>30.002741700000001</v>
      </c>
      <c r="H137" s="7">
        <v>-91.078786699999995</v>
      </c>
      <c r="I137" s="10">
        <v>1.5</v>
      </c>
      <c r="J137" s="9">
        <v>16</v>
      </c>
      <c r="K137" s="9">
        <v>202.13238825138498</v>
      </c>
      <c r="L137" s="9">
        <v>54.063696407973389</v>
      </c>
      <c r="M137" s="9">
        <v>46.510424675167201</v>
      </c>
      <c r="N137" s="9">
        <v>15.381086160718056</v>
      </c>
      <c r="O137" s="9">
        <v>0</v>
      </c>
      <c r="P137" s="9">
        <f t="shared" si="50"/>
        <v>6.6386236026800418</v>
      </c>
      <c r="Q137" s="10" t="s">
        <v>21</v>
      </c>
      <c r="R137" s="29">
        <v>2.2281071276497402</v>
      </c>
      <c r="S137" s="12">
        <f t="shared" si="49"/>
        <v>41185</v>
      </c>
    </row>
    <row r="138" spans="1:19" s="10" customFormat="1" x14ac:dyDescent="0.35">
      <c r="A138" s="12">
        <f t="shared" si="51"/>
        <v>41185</v>
      </c>
      <c r="B138" s="12" t="str">
        <f t="shared" si="40"/>
        <v>232-01-1-010</v>
      </c>
      <c r="C138" s="12" t="str">
        <f t="shared" si="41"/>
        <v>232-48</v>
      </c>
      <c r="D138" s="12" t="str">
        <f t="shared" si="42"/>
        <v>Assumption</v>
      </c>
      <c r="E138" s="12" t="str">
        <f t="shared" si="43"/>
        <v>LA 70</v>
      </c>
      <c r="F138" s="27">
        <f t="shared" si="44"/>
        <v>2</v>
      </c>
      <c r="G138" s="7">
        <v>30.002943299999998</v>
      </c>
      <c r="H138" s="7">
        <v>-91.082108300000002</v>
      </c>
      <c r="I138" s="10">
        <v>1.7</v>
      </c>
      <c r="J138" s="9">
        <v>9.7600002288818359</v>
      </c>
      <c r="K138" s="9">
        <v>712.32289345032439</v>
      </c>
      <c r="L138" s="9">
        <v>57.615256269976392</v>
      </c>
      <c r="M138" s="9">
        <v>810.14102971716898</v>
      </c>
      <c r="N138" s="9">
        <v>12.225824124958182</v>
      </c>
      <c r="O138" s="9">
        <v>0</v>
      </c>
      <c r="P138" s="9">
        <f t="shared" si="50"/>
        <v>5.408071408733691</v>
      </c>
      <c r="Q138" s="10" t="s">
        <v>21</v>
      </c>
      <c r="R138" s="29">
        <v>3.1330606250019333</v>
      </c>
      <c r="S138" s="12">
        <f t="shared" si="49"/>
        <v>41185</v>
      </c>
    </row>
    <row r="139" spans="1:19" s="10" customFormat="1" x14ac:dyDescent="0.35">
      <c r="A139" s="12">
        <f t="shared" si="51"/>
        <v>41185</v>
      </c>
      <c r="B139" s="12" t="str">
        <f t="shared" si="40"/>
        <v>232-01-1-010</v>
      </c>
      <c r="C139" s="12" t="str">
        <f t="shared" si="41"/>
        <v>232-48</v>
      </c>
      <c r="D139" s="12" t="str">
        <f t="shared" si="42"/>
        <v>Assumption</v>
      </c>
      <c r="E139" s="12" t="str">
        <f t="shared" si="43"/>
        <v>LA 70</v>
      </c>
      <c r="F139" s="27">
        <f t="shared" si="44"/>
        <v>2</v>
      </c>
      <c r="G139" s="7">
        <v>30.003153300000001</v>
      </c>
      <c r="H139" s="7">
        <v>-91.085423300000002</v>
      </c>
      <c r="I139" s="10">
        <v>1.9</v>
      </c>
      <c r="J139" s="9">
        <v>10.340000152587891</v>
      </c>
      <c r="K139" s="9">
        <v>2147.6376228930762</v>
      </c>
      <c r="L139" s="9">
        <v>87.685761225699594</v>
      </c>
      <c r="M139" s="9">
        <v>68.378092018625196</v>
      </c>
      <c r="N139" s="9">
        <v>13.269604369622435</v>
      </c>
      <c r="O139" s="9">
        <v>0</v>
      </c>
      <c r="P139" s="9">
        <f t="shared" si="50"/>
        <v>5.8151457041527497</v>
      </c>
      <c r="Q139" s="10" t="s">
        <v>21</v>
      </c>
      <c r="R139" s="29">
        <v>2.9730860333542557</v>
      </c>
      <c r="S139" s="12">
        <f t="shared" si="49"/>
        <v>41185</v>
      </c>
    </row>
    <row r="140" spans="1:19" s="10" customFormat="1" x14ac:dyDescent="0.35">
      <c r="A140" s="12">
        <f t="shared" si="51"/>
        <v>41185</v>
      </c>
      <c r="B140" s="12" t="str">
        <f t="shared" si="40"/>
        <v>232-01-1-010</v>
      </c>
      <c r="C140" s="12" t="str">
        <f t="shared" si="41"/>
        <v>232-48</v>
      </c>
      <c r="D140" s="12" t="str">
        <f t="shared" si="42"/>
        <v>Assumption</v>
      </c>
      <c r="E140" s="12" t="str">
        <f t="shared" si="43"/>
        <v>LA 70</v>
      </c>
      <c r="F140" s="27">
        <f t="shared" si="44"/>
        <v>2</v>
      </c>
      <c r="G140" s="7">
        <v>30.0033633</v>
      </c>
      <c r="H140" s="7">
        <v>-91.0887417</v>
      </c>
      <c r="I140" s="10">
        <v>2.1</v>
      </c>
      <c r="J140" s="9">
        <v>8.1700000762939453</v>
      </c>
      <c r="K140" s="9">
        <v>4802.212224606591</v>
      </c>
      <c r="L140" s="9">
        <v>221.59385237115154</v>
      </c>
      <c r="M140" s="9">
        <v>234.66767781433444</v>
      </c>
      <c r="N140" s="9">
        <v>13.043045548314197</v>
      </c>
      <c r="O140" s="9">
        <v>0</v>
      </c>
      <c r="P140" s="9">
        <f t="shared" si="50"/>
        <v>5.7267877638425366</v>
      </c>
      <c r="Q140" s="10" t="s">
        <v>21</v>
      </c>
      <c r="R140" s="29">
        <v>3.4050055126797458</v>
      </c>
      <c r="S140" s="12">
        <f t="shared" si="49"/>
        <v>41185</v>
      </c>
    </row>
    <row r="141" spans="1:19" s="10" customFormat="1" x14ac:dyDescent="0.35">
      <c r="A141" s="12">
        <f t="shared" si="51"/>
        <v>41185</v>
      </c>
      <c r="B141" s="12" t="str">
        <f t="shared" si="40"/>
        <v>232-01-1-010</v>
      </c>
      <c r="C141" s="12" t="str">
        <f t="shared" si="41"/>
        <v>232-48</v>
      </c>
      <c r="D141" s="12" t="str">
        <f t="shared" si="42"/>
        <v>Assumption</v>
      </c>
      <c r="E141" s="12" t="str">
        <f t="shared" si="43"/>
        <v>LA 70</v>
      </c>
      <c r="F141" s="27">
        <f t="shared" si="44"/>
        <v>2</v>
      </c>
      <c r="G141" s="7">
        <v>30.003579999999999</v>
      </c>
      <c r="H141" s="7">
        <v>-91.092056700000001</v>
      </c>
      <c r="I141" s="10">
        <v>2.2999999999999998</v>
      </c>
      <c r="J141" s="9">
        <v>15.399999618530273</v>
      </c>
      <c r="K141" s="9">
        <v>241.97396544130305</v>
      </c>
      <c r="L141" s="9">
        <v>71.83924495973929</v>
      </c>
      <c r="M141" s="9">
        <v>54.600251016294152</v>
      </c>
      <c r="N141" s="9">
        <v>16.769580203482064</v>
      </c>
      <c r="O141" s="9">
        <v>0</v>
      </c>
      <c r="P141" s="9">
        <f t="shared" si="50"/>
        <v>7.1801362793580052</v>
      </c>
      <c r="Q141" s="10" t="s">
        <v>21</v>
      </c>
      <c r="R141" s="29">
        <v>2.1385518172487572</v>
      </c>
      <c r="S141" s="12">
        <f t="shared" si="49"/>
        <v>41185</v>
      </c>
    </row>
    <row r="142" spans="1:19" s="10" customFormat="1" x14ac:dyDescent="0.35">
      <c r="A142" s="12">
        <f t="shared" si="51"/>
        <v>41185</v>
      </c>
      <c r="B142" s="12" t="str">
        <f t="shared" si="40"/>
        <v>232-01-1-010</v>
      </c>
      <c r="C142" s="12" t="str">
        <f t="shared" si="41"/>
        <v>232-48</v>
      </c>
      <c r="D142" s="12" t="str">
        <f t="shared" si="42"/>
        <v>Assumption</v>
      </c>
      <c r="E142" s="12" t="str">
        <f t="shared" si="43"/>
        <v>LA 70</v>
      </c>
      <c r="F142" s="27">
        <f t="shared" si="44"/>
        <v>2</v>
      </c>
      <c r="G142" s="7">
        <v>30.004816699999999</v>
      </c>
      <c r="H142" s="7">
        <v>-91.095029999999994</v>
      </c>
      <c r="I142" s="10">
        <v>2.5</v>
      </c>
      <c r="J142" s="9">
        <v>7.940000057220459</v>
      </c>
      <c r="K142" s="9">
        <v>1781.659366422135</v>
      </c>
      <c r="L142" s="9">
        <v>267.96746140159325</v>
      </c>
      <c r="M142" s="9">
        <v>159.77132048946922</v>
      </c>
      <c r="N142" s="9">
        <v>13.293718285259482</v>
      </c>
      <c r="O142" s="9">
        <v>0</v>
      </c>
      <c r="P142" s="9">
        <f t="shared" si="50"/>
        <v>5.8245501312511978</v>
      </c>
      <c r="Q142" s="10" t="s">
        <v>21</v>
      </c>
      <c r="R142" s="29">
        <v>3.4587383208044935</v>
      </c>
      <c r="S142" s="12">
        <f t="shared" si="49"/>
        <v>41185</v>
      </c>
    </row>
    <row r="143" spans="1:19" s="10" customFormat="1" x14ac:dyDescent="0.35">
      <c r="A143" s="12">
        <f t="shared" si="51"/>
        <v>41185</v>
      </c>
      <c r="B143" s="12" t="str">
        <f t="shared" si="40"/>
        <v>232-01-1-010</v>
      </c>
      <c r="C143" s="12" t="str">
        <f t="shared" si="41"/>
        <v>232-48</v>
      </c>
      <c r="D143" s="12" t="str">
        <f t="shared" si="42"/>
        <v>Assumption</v>
      </c>
      <c r="E143" s="12" t="str">
        <f t="shared" si="43"/>
        <v>LA 70</v>
      </c>
      <c r="F143" s="27">
        <f t="shared" si="44"/>
        <v>2</v>
      </c>
      <c r="G143" s="7">
        <v>30.0058033</v>
      </c>
      <c r="H143" s="7">
        <v>-91.098079999999996</v>
      </c>
      <c r="I143" s="10">
        <v>2.7</v>
      </c>
      <c r="J143" s="9">
        <v>10.380000114440918</v>
      </c>
      <c r="K143" s="9">
        <v>904.56740757966406</v>
      </c>
      <c r="L143" s="9">
        <v>95.560177797937627</v>
      </c>
      <c r="M143" s="9">
        <v>96.287046804299706</v>
      </c>
      <c r="N143" s="9">
        <v>15.102166878050323</v>
      </c>
      <c r="O143" s="9">
        <v>0</v>
      </c>
      <c r="P143" s="9">
        <f t="shared" si="50"/>
        <v>6.5298450824396257</v>
      </c>
      <c r="Q143" s="10" t="s">
        <v>21</v>
      </c>
      <c r="R143" s="29">
        <v>2.8629563998979561</v>
      </c>
      <c r="S143" s="12">
        <f t="shared" si="49"/>
        <v>41185</v>
      </c>
    </row>
    <row r="144" spans="1:19" s="10" customFormat="1" x14ac:dyDescent="0.35">
      <c r="A144" s="12">
        <f t="shared" si="51"/>
        <v>41185</v>
      </c>
      <c r="B144" s="12" t="str">
        <f t="shared" si="40"/>
        <v>232-01-1-010</v>
      </c>
      <c r="C144" s="12" t="str">
        <f t="shared" si="41"/>
        <v>232-48</v>
      </c>
      <c r="D144" s="12" t="str">
        <f t="shared" si="42"/>
        <v>Assumption</v>
      </c>
      <c r="E144" s="12" t="str">
        <f t="shared" si="43"/>
        <v>LA 70</v>
      </c>
      <c r="F144" s="27">
        <f t="shared" si="44"/>
        <v>2</v>
      </c>
      <c r="G144" s="7">
        <v>30.005763300000002</v>
      </c>
      <c r="H144" s="7">
        <v>-91.101384999999993</v>
      </c>
      <c r="I144" s="10">
        <v>2.9</v>
      </c>
      <c r="J144" s="9">
        <v>9.7899999618530273</v>
      </c>
      <c r="K144" s="9">
        <v>4455.1382873030543</v>
      </c>
      <c r="L144" s="9">
        <v>91.114564258152043</v>
      </c>
      <c r="M144" s="9">
        <v>109.89165817077217</v>
      </c>
      <c r="N144" s="9">
        <v>13.724796431533662</v>
      </c>
      <c r="O144" s="9">
        <v>0</v>
      </c>
      <c r="P144" s="9">
        <f t="shared" si="50"/>
        <v>5.9926706082981278</v>
      </c>
      <c r="Q144" s="10" t="s">
        <v>21</v>
      </c>
      <c r="R144" s="29">
        <v>2.9633380736705748</v>
      </c>
      <c r="S144" s="12">
        <f t="shared" si="49"/>
        <v>41185</v>
      </c>
    </row>
    <row r="145" spans="1:21" s="10" customFormat="1" x14ac:dyDescent="0.35">
      <c r="A145" s="12">
        <f t="shared" si="51"/>
        <v>41185</v>
      </c>
      <c r="B145" s="12" t="str">
        <f t="shared" si="40"/>
        <v>232-01-1-010</v>
      </c>
      <c r="C145" s="12" t="str">
        <f t="shared" si="41"/>
        <v>232-48</v>
      </c>
      <c r="D145" s="12" t="str">
        <f t="shared" si="42"/>
        <v>Assumption</v>
      </c>
      <c r="E145" s="12" t="str">
        <f t="shared" si="43"/>
        <v>LA 70</v>
      </c>
      <c r="F145" s="27">
        <f t="shared" si="44"/>
        <v>2</v>
      </c>
      <c r="G145" s="7">
        <v>30.0057483</v>
      </c>
      <c r="H145" s="7">
        <v>-91.104730000000004</v>
      </c>
      <c r="I145" s="10">
        <v>3.1</v>
      </c>
      <c r="J145" s="9">
        <v>13.460000038146973</v>
      </c>
      <c r="K145" s="9">
        <v>341.56581774627676</v>
      </c>
      <c r="L145" s="9">
        <v>83.502222729912859</v>
      </c>
      <c r="M145" s="9">
        <v>60.850615351005324</v>
      </c>
      <c r="N145" s="9">
        <v>16.025862783544998</v>
      </c>
      <c r="O145" s="9">
        <v>0</v>
      </c>
      <c r="P145" s="9">
        <f t="shared" si="50"/>
        <v>6.8900864855825494</v>
      </c>
      <c r="Q145" s="10" t="s">
        <v>21</v>
      </c>
      <c r="R145" s="29">
        <v>2.3134382706850882</v>
      </c>
      <c r="S145" s="12">
        <f t="shared" si="49"/>
        <v>41185</v>
      </c>
    </row>
    <row r="146" spans="1:21" s="10" customFormat="1" x14ac:dyDescent="0.35">
      <c r="A146" s="12">
        <f t="shared" si="51"/>
        <v>41185</v>
      </c>
      <c r="B146" s="12" t="str">
        <f t="shared" si="40"/>
        <v>232-01-1-010</v>
      </c>
      <c r="C146" s="12" t="str">
        <f t="shared" si="41"/>
        <v>232-48</v>
      </c>
      <c r="D146" s="12" t="str">
        <f t="shared" si="42"/>
        <v>Assumption</v>
      </c>
      <c r="E146" s="12" t="str">
        <f t="shared" si="43"/>
        <v>LA 70</v>
      </c>
      <c r="F146" s="27">
        <f t="shared" si="44"/>
        <v>2</v>
      </c>
      <c r="G146" s="7">
        <v>30.006948300000001</v>
      </c>
      <c r="H146" s="7">
        <v>-91.107483299999998</v>
      </c>
      <c r="I146" s="10">
        <v>3.3</v>
      </c>
      <c r="J146" s="9">
        <v>9.6899995803833008</v>
      </c>
      <c r="K146" s="9">
        <v>1827.9635220903306</v>
      </c>
      <c r="L146" s="9">
        <v>73.092210658320724</v>
      </c>
      <c r="M146" s="9">
        <v>223.18776543256431</v>
      </c>
      <c r="N146" s="9">
        <v>10.765220420236155</v>
      </c>
      <c r="O146" s="9">
        <v>0</v>
      </c>
      <c r="P146" s="9">
        <f t="shared" si="50"/>
        <v>4.8384359638921</v>
      </c>
      <c r="Q146" s="10" t="s">
        <v>21</v>
      </c>
      <c r="R146" s="29">
        <v>3.25431867335777</v>
      </c>
      <c r="S146" s="12">
        <f t="shared" si="49"/>
        <v>41185</v>
      </c>
    </row>
    <row r="147" spans="1:21" s="10" customFormat="1" x14ac:dyDescent="0.35">
      <c r="A147" s="12">
        <f t="shared" si="51"/>
        <v>41185</v>
      </c>
      <c r="B147" s="12" t="str">
        <f t="shared" si="40"/>
        <v>232-01-1-010</v>
      </c>
      <c r="C147" s="12" t="str">
        <f t="shared" si="41"/>
        <v>232-48</v>
      </c>
      <c r="D147" s="12" t="str">
        <f t="shared" si="42"/>
        <v>Assumption</v>
      </c>
      <c r="E147" s="12" t="str">
        <f t="shared" si="43"/>
        <v>LA 70</v>
      </c>
      <c r="F147" s="27">
        <f t="shared" si="44"/>
        <v>2</v>
      </c>
      <c r="G147" s="7">
        <v>30.008299999999998</v>
      </c>
      <c r="H147" s="7">
        <v>-91.109886700000004</v>
      </c>
      <c r="I147" s="10">
        <v>3.5</v>
      </c>
      <c r="J147" s="9">
        <v>4.190000057220459</v>
      </c>
      <c r="K147" s="9">
        <v>9249.2523726007366</v>
      </c>
      <c r="L147" s="9">
        <v>847.01170655960505</v>
      </c>
      <c r="M147" s="9">
        <v>826.24545272369335</v>
      </c>
      <c r="N147" s="9">
        <v>760.03438918682798</v>
      </c>
      <c r="O147" s="9">
        <v>13.83201850290547</v>
      </c>
      <c r="P147" s="9">
        <f>O147*0.39+0.64</f>
        <v>6.0344872161331331</v>
      </c>
      <c r="Q147" s="10" t="s">
        <v>22</v>
      </c>
      <c r="R147" s="29">
        <v>4.322343434053181</v>
      </c>
      <c r="S147" s="12">
        <f t="shared" si="49"/>
        <v>41185</v>
      </c>
    </row>
    <row r="148" spans="1:21" s="10" customFormat="1" x14ac:dyDescent="0.35">
      <c r="A148" s="12">
        <f t="shared" si="51"/>
        <v>41185</v>
      </c>
      <c r="B148" s="12" t="str">
        <f t="shared" si="40"/>
        <v>232-01-1-010</v>
      </c>
      <c r="C148" s="12" t="str">
        <f t="shared" si="41"/>
        <v>232-48</v>
      </c>
      <c r="D148" s="12" t="str">
        <f t="shared" si="42"/>
        <v>Assumption</v>
      </c>
      <c r="E148" s="12" t="str">
        <f t="shared" si="43"/>
        <v>LA 70</v>
      </c>
      <c r="F148" s="27">
        <f t="shared" si="44"/>
        <v>2</v>
      </c>
      <c r="G148" s="7">
        <v>30.009779999999999</v>
      </c>
      <c r="H148" s="7">
        <v>-91.113045</v>
      </c>
      <c r="I148" s="10">
        <v>3.7</v>
      </c>
      <c r="J148" s="9">
        <v>7.130000114440918</v>
      </c>
      <c r="K148" s="9">
        <v>1287.0860403759712</v>
      </c>
      <c r="L148" s="9">
        <v>28.210437554526983</v>
      </c>
      <c r="M148" s="9">
        <v>8525.0768665050982</v>
      </c>
      <c r="N148" s="9">
        <v>6962.4212563441961</v>
      </c>
      <c r="O148" s="9">
        <v>9.6181278521195868</v>
      </c>
      <c r="P148" s="9">
        <f t="shared" ref="P148:P149" si="52">O148*0.39+0.64</f>
        <v>4.3910698623266384</v>
      </c>
      <c r="Q148" s="10" t="s">
        <v>22</v>
      </c>
      <c r="R148" s="29">
        <v>3.4966568538748941</v>
      </c>
      <c r="S148" s="12">
        <f t="shared" si="49"/>
        <v>41185</v>
      </c>
    </row>
    <row r="149" spans="1:21" s="10" customFormat="1" x14ac:dyDescent="0.35">
      <c r="A149" s="12">
        <f t="shared" si="51"/>
        <v>41185</v>
      </c>
      <c r="B149" s="12" t="str">
        <f t="shared" si="40"/>
        <v>232-01-1-010</v>
      </c>
      <c r="C149" s="12" t="str">
        <f t="shared" si="41"/>
        <v>232-48</v>
      </c>
      <c r="D149" s="12" t="str">
        <f t="shared" si="42"/>
        <v>Assumption</v>
      </c>
      <c r="E149" s="12" t="str">
        <f t="shared" si="43"/>
        <v>LA 70</v>
      </c>
      <c r="F149" s="27">
        <f t="shared" si="44"/>
        <v>2</v>
      </c>
      <c r="G149" s="7">
        <v>30.011113300000002</v>
      </c>
      <c r="H149" s="7">
        <v>-91.116169999999997</v>
      </c>
      <c r="I149" s="10">
        <v>3.9</v>
      </c>
      <c r="J149" s="9">
        <v>7.7600002288818359</v>
      </c>
      <c r="K149" s="9">
        <v>813.187245357748</v>
      </c>
      <c r="L149" s="9">
        <v>34.486168701936556</v>
      </c>
      <c r="M149" s="9">
        <v>12284.396194328538</v>
      </c>
      <c r="N149" s="9">
        <v>7122.6424102936817</v>
      </c>
      <c r="O149" s="9">
        <v>10.314690156189638</v>
      </c>
      <c r="P149" s="9">
        <f t="shared" si="52"/>
        <v>4.6627291609139583</v>
      </c>
      <c r="Q149" s="10" t="s">
        <v>22</v>
      </c>
      <c r="R149" s="29">
        <v>3.2638793118102045</v>
      </c>
      <c r="S149" s="12">
        <f t="shared" si="49"/>
        <v>41185</v>
      </c>
    </row>
    <row r="150" spans="1:21" s="10" customFormat="1" x14ac:dyDescent="0.35">
      <c r="A150" s="12">
        <f t="shared" si="51"/>
        <v>41185</v>
      </c>
      <c r="B150" s="12" t="str">
        <f t="shared" si="40"/>
        <v>232-01-1-010</v>
      </c>
      <c r="C150" s="12" t="str">
        <f t="shared" si="41"/>
        <v>232-48</v>
      </c>
      <c r="D150" s="12" t="str">
        <f t="shared" si="42"/>
        <v>Assumption</v>
      </c>
      <c r="E150" s="12" t="str">
        <f t="shared" si="43"/>
        <v>LA 70</v>
      </c>
      <c r="F150" s="27">
        <f t="shared" si="44"/>
        <v>2</v>
      </c>
      <c r="G150" s="7">
        <v>30.012374999999999</v>
      </c>
      <c r="H150" s="7">
        <v>-91.119133300000001</v>
      </c>
      <c r="I150" s="10">
        <v>4.0999999999999996</v>
      </c>
      <c r="J150" s="9">
        <v>4.619999885559082</v>
      </c>
      <c r="K150" s="9">
        <v>1155.5310865660758</v>
      </c>
      <c r="L150" s="9">
        <v>471.11079684424868</v>
      </c>
      <c r="M150" s="9">
        <v>16.629472597759719</v>
      </c>
      <c r="N150" s="9">
        <v>0</v>
      </c>
      <c r="O150" s="9">
        <v>0</v>
      </c>
      <c r="P150" s="9">
        <f>M150*0.39+0.64</f>
        <v>7.12549431312629</v>
      </c>
      <c r="Q150" s="10" t="s">
        <v>23</v>
      </c>
      <c r="R150" s="29">
        <v>4.1330820343047998</v>
      </c>
      <c r="S150" s="12">
        <f t="shared" si="49"/>
        <v>41185</v>
      </c>
    </row>
    <row r="151" spans="1:21" s="10" customFormat="1" x14ac:dyDescent="0.35">
      <c r="A151" s="12">
        <f t="shared" si="51"/>
        <v>41185</v>
      </c>
      <c r="B151" s="12" t="str">
        <f t="shared" si="40"/>
        <v>232-01-1-010</v>
      </c>
      <c r="C151" s="12" t="str">
        <f t="shared" si="41"/>
        <v>232-48</v>
      </c>
      <c r="D151" s="12" t="str">
        <f t="shared" si="42"/>
        <v>Assumption</v>
      </c>
      <c r="E151" s="12" t="str">
        <f t="shared" si="43"/>
        <v>LA 70</v>
      </c>
      <c r="F151" s="27">
        <f t="shared" si="44"/>
        <v>2</v>
      </c>
      <c r="G151" s="7">
        <v>30.013639999999999</v>
      </c>
      <c r="H151" s="7">
        <v>-91.122098300000005</v>
      </c>
      <c r="I151" s="10">
        <v>4.3</v>
      </c>
      <c r="J151" s="9">
        <v>5.8899998664855957</v>
      </c>
      <c r="K151" s="9">
        <v>298.27008110920275</v>
      </c>
      <c r="L151" s="9">
        <v>1344.1481966624472</v>
      </c>
      <c r="M151" s="9">
        <v>17.282218781912317</v>
      </c>
      <c r="N151" s="9">
        <v>0</v>
      </c>
      <c r="O151" s="9">
        <v>0</v>
      </c>
      <c r="P151" s="9">
        <f t="shared" ref="P151:P170" si="53">M151*0.39+0.64</f>
        <v>7.3800653249458037</v>
      </c>
      <c r="Q151" s="10" t="s">
        <v>23</v>
      </c>
      <c r="R151" s="29">
        <v>3.7093540141729857</v>
      </c>
      <c r="S151" s="12">
        <f t="shared" si="49"/>
        <v>41185</v>
      </c>
    </row>
    <row r="152" spans="1:21" s="10" customFormat="1" x14ac:dyDescent="0.35">
      <c r="A152" s="12">
        <f t="shared" si="51"/>
        <v>41185</v>
      </c>
      <c r="B152" s="12" t="str">
        <f t="shared" si="40"/>
        <v>232-01-1-010</v>
      </c>
      <c r="C152" s="12" t="str">
        <f t="shared" si="41"/>
        <v>232-48</v>
      </c>
      <c r="D152" s="12" t="str">
        <f t="shared" si="42"/>
        <v>Assumption</v>
      </c>
      <c r="E152" s="12" t="str">
        <f t="shared" si="43"/>
        <v>LA 70</v>
      </c>
      <c r="F152" s="27">
        <f t="shared" si="44"/>
        <v>2</v>
      </c>
      <c r="G152" s="7">
        <v>30.014873300000001</v>
      </c>
      <c r="H152" s="7">
        <v>-91.1249933</v>
      </c>
      <c r="I152" s="10">
        <v>4.5</v>
      </c>
      <c r="J152" s="9">
        <v>6.0500001907348633</v>
      </c>
      <c r="K152" s="9">
        <v>393.64499407714561</v>
      </c>
      <c r="L152" s="9">
        <v>580.22660177135231</v>
      </c>
      <c r="M152" s="9">
        <v>22.091968758792557</v>
      </c>
      <c r="N152" s="9">
        <v>0</v>
      </c>
      <c r="O152" s="9">
        <v>0</v>
      </c>
      <c r="P152" s="9">
        <f t="shared" si="53"/>
        <v>9.2558678159290988</v>
      </c>
      <c r="Q152" s="10" t="s">
        <v>23</v>
      </c>
      <c r="R152" s="29">
        <v>3.5094883655651783</v>
      </c>
      <c r="S152" s="12">
        <f t="shared" si="49"/>
        <v>41185</v>
      </c>
    </row>
    <row r="153" spans="1:21" s="10" customFormat="1" x14ac:dyDescent="0.35">
      <c r="A153" s="12">
        <f t="shared" si="51"/>
        <v>41185</v>
      </c>
      <c r="B153" s="12" t="str">
        <f t="shared" si="40"/>
        <v>232-01-1-010</v>
      </c>
      <c r="C153" s="12" t="str">
        <f t="shared" si="41"/>
        <v>232-48</v>
      </c>
      <c r="D153" s="12" t="str">
        <f t="shared" si="42"/>
        <v>Assumption</v>
      </c>
      <c r="E153" s="12" t="str">
        <f t="shared" si="43"/>
        <v>LA 70</v>
      </c>
      <c r="F153" s="27">
        <f t="shared" si="44"/>
        <v>2</v>
      </c>
      <c r="G153" s="7">
        <v>30.0153833</v>
      </c>
      <c r="H153" s="7">
        <v>-91.132896700000003</v>
      </c>
      <c r="I153" s="10">
        <v>5</v>
      </c>
      <c r="J153" s="9">
        <v>4.4000000953674316</v>
      </c>
      <c r="K153" s="9">
        <v>611.66886017547233</v>
      </c>
      <c r="L153" s="9">
        <v>2881.7306589129494</v>
      </c>
      <c r="M153" s="9">
        <v>15.049840845290371</v>
      </c>
      <c r="N153" s="9">
        <v>0</v>
      </c>
      <c r="O153" s="9">
        <v>0</v>
      </c>
      <c r="P153" s="9">
        <f t="shared" si="53"/>
        <v>6.5094379296632443</v>
      </c>
      <c r="Q153" s="10" t="s">
        <v>23</v>
      </c>
      <c r="R153" s="29">
        <v>4.2575313620970867</v>
      </c>
      <c r="S153" s="12">
        <f t="shared" si="49"/>
        <v>41185</v>
      </c>
    </row>
    <row r="154" spans="1:21" s="10" customFormat="1" x14ac:dyDescent="0.35">
      <c r="A154" s="12">
        <f t="shared" si="51"/>
        <v>41185</v>
      </c>
      <c r="B154" s="12" t="str">
        <f t="shared" si="40"/>
        <v>232-01-1-010</v>
      </c>
      <c r="C154" s="12" t="str">
        <f t="shared" si="41"/>
        <v>232-48</v>
      </c>
      <c r="D154" s="12" t="str">
        <f t="shared" si="42"/>
        <v>Assumption</v>
      </c>
      <c r="E154" s="12" t="str">
        <f t="shared" si="43"/>
        <v>LA 70</v>
      </c>
      <c r="F154" s="27">
        <f t="shared" si="44"/>
        <v>2</v>
      </c>
      <c r="G154" s="7">
        <v>30.0153</v>
      </c>
      <c r="H154" s="7">
        <v>-91.134455000000003</v>
      </c>
      <c r="I154" s="10">
        <v>5.0999999999999996</v>
      </c>
      <c r="J154" s="9">
        <v>8.5500001907348633</v>
      </c>
      <c r="K154" s="9">
        <v>313.81189999661893</v>
      </c>
      <c r="L154" s="9">
        <v>458.57385589897632</v>
      </c>
      <c r="M154" s="9">
        <v>14.685757066623626</v>
      </c>
      <c r="N154" s="9">
        <v>0</v>
      </c>
      <c r="O154" s="9">
        <v>0</v>
      </c>
      <c r="P154" s="9">
        <f t="shared" si="53"/>
        <v>6.3674452559832142</v>
      </c>
      <c r="Q154" s="10" t="s">
        <v>23</v>
      </c>
      <c r="R154" s="29">
        <v>3.271701634281869</v>
      </c>
      <c r="S154" s="12">
        <f t="shared" si="49"/>
        <v>41185</v>
      </c>
    </row>
    <row r="155" spans="1:21" s="10" customFormat="1" x14ac:dyDescent="0.35">
      <c r="A155" s="12">
        <f t="shared" si="51"/>
        <v>41185</v>
      </c>
      <c r="B155" s="12" t="str">
        <f t="shared" si="40"/>
        <v>232-01-1-010</v>
      </c>
      <c r="C155" s="12" t="str">
        <f t="shared" si="41"/>
        <v>232-48</v>
      </c>
      <c r="D155" s="12" t="str">
        <f t="shared" si="42"/>
        <v>Assumption</v>
      </c>
      <c r="E155" s="12" t="str">
        <f t="shared" si="43"/>
        <v>LA 70</v>
      </c>
      <c r="F155" s="27">
        <f t="shared" si="44"/>
        <v>2</v>
      </c>
      <c r="G155" s="7">
        <v>30.015264999999999</v>
      </c>
      <c r="H155" s="7">
        <v>-91.136274999999998</v>
      </c>
      <c r="I155" s="10">
        <v>5.2</v>
      </c>
      <c r="J155" s="9">
        <v>5.2399997711181641</v>
      </c>
      <c r="K155" s="9">
        <v>310.98069977580877</v>
      </c>
      <c r="L155" s="9">
        <v>2528.8325318539764</v>
      </c>
      <c r="M155" s="9">
        <v>15.426701208749735</v>
      </c>
      <c r="N155" s="9">
        <v>0</v>
      </c>
      <c r="O155" s="9">
        <v>0</v>
      </c>
      <c r="P155" s="9">
        <f t="shared" si="53"/>
        <v>6.6564134714123968</v>
      </c>
      <c r="Q155" s="10" t="s">
        <v>23</v>
      </c>
      <c r="R155" s="29">
        <v>3.9134072749534772</v>
      </c>
      <c r="S155" s="12">
        <f t="shared" si="49"/>
        <v>41185</v>
      </c>
    </row>
    <row r="156" spans="1:21" s="10" customFormat="1" x14ac:dyDescent="0.35">
      <c r="A156" s="12">
        <f t="shared" si="51"/>
        <v>41185</v>
      </c>
      <c r="B156" s="12" t="str">
        <f t="shared" si="40"/>
        <v>232-01-1-010</v>
      </c>
      <c r="C156" s="12" t="str">
        <f t="shared" si="41"/>
        <v>232-48</v>
      </c>
      <c r="D156" s="12" t="str">
        <f t="shared" si="42"/>
        <v>Assumption</v>
      </c>
      <c r="E156" s="12" t="str">
        <f t="shared" si="43"/>
        <v>LA 70</v>
      </c>
      <c r="F156" s="27">
        <f t="shared" si="44"/>
        <v>2</v>
      </c>
      <c r="G156" s="7">
        <v>30.015229999999999</v>
      </c>
      <c r="H156" s="7">
        <v>-91.138361700000004</v>
      </c>
      <c r="I156" s="10">
        <v>5.3</v>
      </c>
      <c r="J156" s="9">
        <v>4.75</v>
      </c>
      <c r="K156" s="9">
        <v>993.65227252194575</v>
      </c>
      <c r="L156" s="9">
        <v>1722.0157668162135</v>
      </c>
      <c r="M156" s="9">
        <v>14.480769257386179</v>
      </c>
      <c r="N156" s="9">
        <v>0</v>
      </c>
      <c r="O156" s="9">
        <v>0</v>
      </c>
      <c r="P156" s="9">
        <f t="shared" si="53"/>
        <v>6.2875000103806098</v>
      </c>
      <c r="Q156" s="10" t="s">
        <v>23</v>
      </c>
      <c r="R156" s="29">
        <v>4.1770559845222772</v>
      </c>
      <c r="S156" s="12">
        <f t="shared" si="49"/>
        <v>41185</v>
      </c>
      <c r="U156" s="9"/>
    </row>
    <row r="157" spans="1:21" s="10" customFormat="1" x14ac:dyDescent="0.35">
      <c r="A157" s="12">
        <f t="shared" si="51"/>
        <v>41185</v>
      </c>
      <c r="B157" s="12" t="str">
        <f t="shared" si="40"/>
        <v>232-01-1-010</v>
      </c>
      <c r="C157" s="12" t="str">
        <f t="shared" si="41"/>
        <v>232-48</v>
      </c>
      <c r="D157" s="12" t="str">
        <f t="shared" si="42"/>
        <v>Assumption</v>
      </c>
      <c r="E157" s="12" t="str">
        <f t="shared" si="43"/>
        <v>LA 70</v>
      </c>
      <c r="F157" s="27">
        <f t="shared" si="44"/>
        <v>2</v>
      </c>
      <c r="G157" s="7">
        <v>30.015211699999998</v>
      </c>
      <c r="H157" s="7">
        <v>-91.139666700000006</v>
      </c>
      <c r="I157" s="10">
        <v>5.4</v>
      </c>
      <c r="J157" s="9">
        <v>4.2800002098083496</v>
      </c>
      <c r="K157" s="9">
        <v>1181.6029859561079</v>
      </c>
      <c r="L157" s="9">
        <v>2444.8630402469785</v>
      </c>
      <c r="M157" s="9">
        <v>13.053629864998241</v>
      </c>
      <c r="N157" s="9">
        <v>0</v>
      </c>
      <c r="O157" s="9">
        <v>0</v>
      </c>
      <c r="P157" s="9">
        <f t="shared" si="53"/>
        <v>5.7309156473493141</v>
      </c>
      <c r="Q157" s="10" t="s">
        <v>23</v>
      </c>
      <c r="R157" s="29">
        <v>4.3713275334090227</v>
      </c>
      <c r="S157" s="12">
        <f t="shared" si="49"/>
        <v>41185</v>
      </c>
    </row>
    <row r="158" spans="1:21" s="10" customFormat="1" x14ac:dyDescent="0.35">
      <c r="A158" s="12">
        <f t="shared" si="51"/>
        <v>41185</v>
      </c>
      <c r="B158" s="12" t="str">
        <f t="shared" si="40"/>
        <v>232-01-1-010</v>
      </c>
      <c r="C158" s="12" t="str">
        <f t="shared" si="41"/>
        <v>232-48</v>
      </c>
      <c r="D158" s="12" t="str">
        <f t="shared" si="42"/>
        <v>Assumption</v>
      </c>
      <c r="E158" s="12" t="str">
        <f t="shared" si="43"/>
        <v>LA 70</v>
      </c>
      <c r="F158" s="27">
        <f t="shared" si="44"/>
        <v>2</v>
      </c>
      <c r="G158" s="7">
        <v>30.015181699999999</v>
      </c>
      <c r="H158" s="7">
        <v>-91.141400000000004</v>
      </c>
      <c r="I158" s="10">
        <v>5.5</v>
      </c>
      <c r="J158" s="9">
        <v>5.2399997711181641</v>
      </c>
      <c r="K158" s="9">
        <v>381.20009732521049</v>
      </c>
      <c r="L158" s="9">
        <v>2258.0097946592123</v>
      </c>
      <c r="M158" s="9">
        <v>15.305181888306903</v>
      </c>
      <c r="N158" s="9">
        <v>0</v>
      </c>
      <c r="O158" s="9">
        <v>0</v>
      </c>
      <c r="P158" s="9">
        <f t="shared" si="53"/>
        <v>6.6090209364396921</v>
      </c>
      <c r="Q158" s="10" t="s">
        <v>23</v>
      </c>
      <c r="R158" s="29">
        <v>3.9539598454907479</v>
      </c>
      <c r="S158" s="12">
        <f t="shared" si="49"/>
        <v>41185</v>
      </c>
    </row>
    <row r="159" spans="1:21" s="10" customFormat="1" x14ac:dyDescent="0.35">
      <c r="A159" s="12">
        <f t="shared" si="51"/>
        <v>41185</v>
      </c>
      <c r="B159" s="12" t="str">
        <f t="shared" si="40"/>
        <v>232-01-1-010</v>
      </c>
      <c r="C159" s="12" t="str">
        <f t="shared" si="41"/>
        <v>232-48</v>
      </c>
      <c r="D159" s="12" t="str">
        <f t="shared" si="42"/>
        <v>Assumption</v>
      </c>
      <c r="E159" s="12" t="str">
        <f t="shared" si="43"/>
        <v>LA 70</v>
      </c>
      <c r="F159" s="27">
        <f t="shared" si="44"/>
        <v>2</v>
      </c>
      <c r="G159" s="7">
        <v>30.015153300000001</v>
      </c>
      <c r="H159" s="7">
        <v>-91.143056700000002</v>
      </c>
      <c r="I159" s="10">
        <v>5.6</v>
      </c>
      <c r="J159" s="9">
        <v>5.3499999046325684</v>
      </c>
      <c r="K159" s="9">
        <v>586.24208478648904</v>
      </c>
      <c r="L159" s="9">
        <v>1635.6273413478493</v>
      </c>
      <c r="M159" s="9">
        <v>14.204937609764684</v>
      </c>
      <c r="N159" s="9">
        <v>0</v>
      </c>
      <c r="O159" s="9">
        <v>0</v>
      </c>
      <c r="P159" s="9">
        <f t="shared" si="53"/>
        <v>6.1799256678082264</v>
      </c>
      <c r="Q159" s="10" t="s">
        <v>23</v>
      </c>
      <c r="R159" s="29">
        <v>4.0313326927078688</v>
      </c>
      <c r="S159" s="12">
        <f t="shared" si="49"/>
        <v>41185</v>
      </c>
    </row>
    <row r="160" spans="1:21" s="10" customFormat="1" x14ac:dyDescent="0.35">
      <c r="A160" s="12">
        <f t="shared" si="51"/>
        <v>41185</v>
      </c>
      <c r="B160" s="12" t="str">
        <f t="shared" si="40"/>
        <v>232-01-1-010</v>
      </c>
      <c r="C160" s="12" t="str">
        <f t="shared" si="41"/>
        <v>232-48</v>
      </c>
      <c r="D160" s="12" t="str">
        <f t="shared" si="42"/>
        <v>Assumption</v>
      </c>
      <c r="E160" s="12" t="str">
        <f t="shared" si="43"/>
        <v>LA 70</v>
      </c>
      <c r="F160" s="27">
        <f t="shared" si="44"/>
        <v>2</v>
      </c>
      <c r="G160" s="7">
        <v>30.015118300000001</v>
      </c>
      <c r="H160" s="7">
        <v>-91.144796700000001</v>
      </c>
      <c r="I160" s="10">
        <v>5.7</v>
      </c>
      <c r="J160" s="9">
        <v>6.1100001335144043</v>
      </c>
      <c r="K160" s="9">
        <v>485.88827182142705</v>
      </c>
      <c r="L160" s="9">
        <v>1160.8377957977475</v>
      </c>
      <c r="M160" s="9">
        <v>14.758950930544326</v>
      </c>
      <c r="N160" s="9">
        <v>0</v>
      </c>
      <c r="O160" s="9">
        <v>0</v>
      </c>
      <c r="P160" s="9">
        <f t="shared" si="53"/>
        <v>6.3959908629122868</v>
      </c>
      <c r="Q160" s="10" t="s">
        <v>23</v>
      </c>
      <c r="R160" s="29">
        <v>3.7934375187742368</v>
      </c>
      <c r="S160" s="12">
        <f t="shared" si="49"/>
        <v>41185</v>
      </c>
    </row>
    <row r="161" spans="1:19" s="10" customFormat="1" x14ac:dyDescent="0.35">
      <c r="A161" s="12">
        <f t="shared" si="51"/>
        <v>41185</v>
      </c>
      <c r="B161" s="12" t="str">
        <f t="shared" si="40"/>
        <v>232-01-1-010</v>
      </c>
      <c r="C161" s="12" t="str">
        <f t="shared" si="41"/>
        <v>232-48</v>
      </c>
      <c r="D161" s="12" t="str">
        <f t="shared" si="42"/>
        <v>Assumption</v>
      </c>
      <c r="E161" s="12" t="str">
        <f t="shared" si="43"/>
        <v>LA 70</v>
      </c>
      <c r="F161" s="27">
        <f t="shared" si="44"/>
        <v>2</v>
      </c>
      <c r="G161" s="7">
        <v>30.015090000000001</v>
      </c>
      <c r="H161" s="7">
        <v>-91.146445</v>
      </c>
      <c r="I161" s="10">
        <v>5.8</v>
      </c>
      <c r="J161" s="9">
        <v>5.4000000953674316</v>
      </c>
      <c r="K161" s="9">
        <v>1376.5956255897022</v>
      </c>
      <c r="L161" s="9">
        <v>760.29845337753738</v>
      </c>
      <c r="M161" s="9">
        <v>14.245723345656973</v>
      </c>
      <c r="N161" s="9">
        <v>0</v>
      </c>
      <c r="O161" s="9">
        <v>0</v>
      </c>
      <c r="P161" s="9">
        <f t="shared" si="53"/>
        <v>6.195832104806219</v>
      </c>
      <c r="Q161" s="10" t="s">
        <v>23</v>
      </c>
      <c r="R161" s="29">
        <v>3.9887682622933101</v>
      </c>
      <c r="S161" s="12">
        <f t="shared" si="49"/>
        <v>41185</v>
      </c>
    </row>
    <row r="162" spans="1:19" s="10" customFormat="1" x14ac:dyDescent="0.35">
      <c r="A162" s="12">
        <f t="shared" si="51"/>
        <v>41185</v>
      </c>
      <c r="B162" s="12" t="str">
        <f t="shared" si="40"/>
        <v>232-01-1-010</v>
      </c>
      <c r="C162" s="12" t="str">
        <f t="shared" si="41"/>
        <v>232-48</v>
      </c>
      <c r="D162" s="12" t="str">
        <f t="shared" si="42"/>
        <v>Assumption</v>
      </c>
      <c r="E162" s="12" t="str">
        <f t="shared" si="43"/>
        <v>LA 70</v>
      </c>
      <c r="F162" s="27">
        <f t="shared" si="44"/>
        <v>2</v>
      </c>
      <c r="G162" s="7">
        <v>30.015063300000001</v>
      </c>
      <c r="H162" s="7">
        <v>-91.148096699999996</v>
      </c>
      <c r="I162" s="10">
        <v>5.9</v>
      </c>
      <c r="J162" s="9">
        <v>6.190000057220459</v>
      </c>
      <c r="K162" s="9">
        <v>5510.0139831586021</v>
      </c>
      <c r="L162" s="9">
        <v>11.661798653259726</v>
      </c>
      <c r="M162" s="9">
        <v>17.328439037353892</v>
      </c>
      <c r="N162" s="9">
        <v>0</v>
      </c>
      <c r="O162" s="9">
        <v>0</v>
      </c>
      <c r="P162" s="9">
        <f t="shared" si="53"/>
        <v>7.3980912245680175</v>
      </c>
      <c r="Q162" s="10" t="s">
        <v>23</v>
      </c>
      <c r="R162" s="29">
        <v>3.7782289731362741</v>
      </c>
      <c r="S162" s="12">
        <f t="shared" si="49"/>
        <v>41185</v>
      </c>
    </row>
    <row r="163" spans="1:19" s="10" customFormat="1" x14ac:dyDescent="0.35">
      <c r="A163" s="12">
        <f t="shared" si="51"/>
        <v>41185</v>
      </c>
      <c r="B163" s="12" t="str">
        <f t="shared" si="40"/>
        <v>232-01-1-010</v>
      </c>
      <c r="C163" s="12" t="str">
        <f t="shared" si="41"/>
        <v>232-48</v>
      </c>
      <c r="D163" s="12" t="str">
        <f t="shared" si="42"/>
        <v>Assumption</v>
      </c>
      <c r="E163" s="12" t="str">
        <f t="shared" si="43"/>
        <v>LA 70</v>
      </c>
      <c r="F163" s="27">
        <f t="shared" si="44"/>
        <v>2</v>
      </c>
      <c r="G163" s="7">
        <v>30.015136699999999</v>
      </c>
      <c r="H163" s="7">
        <v>-91.149918299999996</v>
      </c>
      <c r="I163" s="10">
        <v>6</v>
      </c>
      <c r="J163" s="9">
        <v>8.5399999618530273</v>
      </c>
      <c r="K163" s="9">
        <v>80.482482563641938</v>
      </c>
      <c r="L163" s="9">
        <v>3186.2420405579596</v>
      </c>
      <c r="M163" s="9">
        <v>15.056641447432279</v>
      </c>
      <c r="N163" s="9">
        <v>0</v>
      </c>
      <c r="O163" s="9">
        <v>0</v>
      </c>
      <c r="P163" s="9">
        <f t="shared" si="53"/>
        <v>6.5120901644985887</v>
      </c>
      <c r="Q163" s="10" t="s">
        <v>23</v>
      </c>
      <c r="R163" s="29">
        <v>3.0494709460480074</v>
      </c>
      <c r="S163" s="12">
        <f t="shared" si="49"/>
        <v>41185</v>
      </c>
    </row>
    <row r="164" spans="1:19" s="10" customFormat="1" x14ac:dyDescent="0.35">
      <c r="A164" s="12">
        <f t="shared" si="51"/>
        <v>41185</v>
      </c>
      <c r="B164" s="12" t="str">
        <f t="shared" si="51"/>
        <v>232-01-1-010</v>
      </c>
      <c r="C164" s="12" t="str">
        <f t="shared" si="51"/>
        <v>232-48</v>
      </c>
      <c r="D164" s="12" t="str">
        <f t="shared" si="51"/>
        <v>Assumption</v>
      </c>
      <c r="E164" s="12" t="str">
        <f t="shared" si="51"/>
        <v>LA 70</v>
      </c>
      <c r="F164" s="27">
        <f t="shared" si="51"/>
        <v>2</v>
      </c>
      <c r="G164" s="7">
        <v>30.015425</v>
      </c>
      <c r="H164" s="7">
        <v>-91.153180000000006</v>
      </c>
      <c r="I164" s="10">
        <v>6.2</v>
      </c>
      <c r="J164" s="9">
        <v>3.9200000762939453</v>
      </c>
      <c r="K164" s="9">
        <v>1478.3336747195478</v>
      </c>
      <c r="L164" s="9">
        <v>2692.1451500520579</v>
      </c>
      <c r="M164" s="9">
        <v>13.253776316460904</v>
      </c>
      <c r="N164" s="9">
        <v>0</v>
      </c>
      <c r="O164" s="9">
        <v>0</v>
      </c>
      <c r="P164" s="9">
        <f t="shared" si="53"/>
        <v>5.8089727634197521</v>
      </c>
      <c r="Q164" s="10" t="s">
        <v>23</v>
      </c>
      <c r="R164" s="29">
        <v>4.4838208587735089</v>
      </c>
      <c r="S164" s="12">
        <f t="shared" si="49"/>
        <v>41185</v>
      </c>
    </row>
    <row r="165" spans="1:19" s="10" customFormat="1" x14ac:dyDescent="0.35">
      <c r="A165" s="12">
        <f t="shared" ref="A165:F180" si="54">A164</f>
        <v>41185</v>
      </c>
      <c r="B165" s="12" t="str">
        <f t="shared" si="54"/>
        <v>232-01-1-010</v>
      </c>
      <c r="C165" s="12" t="str">
        <f t="shared" si="54"/>
        <v>232-48</v>
      </c>
      <c r="D165" s="12" t="str">
        <f t="shared" si="54"/>
        <v>Assumption</v>
      </c>
      <c r="E165" s="12" t="str">
        <f t="shared" si="54"/>
        <v>LA 70</v>
      </c>
      <c r="F165" s="27">
        <f t="shared" si="54"/>
        <v>2</v>
      </c>
      <c r="G165" s="7">
        <v>30.014285000000001</v>
      </c>
      <c r="H165" s="7">
        <v>-91.156170000000003</v>
      </c>
      <c r="I165" s="10">
        <v>6.4</v>
      </c>
      <c r="J165" s="9">
        <v>4.4200000762939453</v>
      </c>
      <c r="K165" s="9">
        <v>2146.4551447092454</v>
      </c>
      <c r="L165" s="9">
        <v>782.20227889465662</v>
      </c>
      <c r="M165" s="9">
        <v>16.128783463251974</v>
      </c>
      <c r="N165" s="9">
        <v>0</v>
      </c>
      <c r="O165" s="9">
        <v>0</v>
      </c>
      <c r="P165" s="9">
        <f t="shared" si="53"/>
        <v>6.9302255506682702</v>
      </c>
      <c r="Q165" s="10" t="s">
        <v>23</v>
      </c>
      <c r="R165" s="29">
        <v>4.2366241146706063</v>
      </c>
      <c r="S165" s="12">
        <f t="shared" si="49"/>
        <v>41185</v>
      </c>
    </row>
    <row r="166" spans="1:19" s="10" customFormat="1" x14ac:dyDescent="0.35">
      <c r="A166" s="12">
        <f t="shared" si="54"/>
        <v>41185</v>
      </c>
      <c r="B166" s="12" t="str">
        <f t="shared" si="54"/>
        <v>232-01-1-010</v>
      </c>
      <c r="C166" s="12" t="str">
        <f t="shared" si="54"/>
        <v>232-48</v>
      </c>
      <c r="D166" s="12" t="str">
        <f t="shared" si="54"/>
        <v>Assumption</v>
      </c>
      <c r="E166" s="12" t="str">
        <f t="shared" si="54"/>
        <v>LA 70</v>
      </c>
      <c r="F166" s="27">
        <f t="shared" si="54"/>
        <v>2</v>
      </c>
      <c r="G166" s="7">
        <v>30.0136933</v>
      </c>
      <c r="H166" s="7">
        <v>-91.159446700000004</v>
      </c>
      <c r="I166" s="10">
        <v>6.6</v>
      </c>
      <c r="J166" s="9">
        <v>6.2199997901916504</v>
      </c>
      <c r="K166" s="9">
        <v>341.79790577637993</v>
      </c>
      <c r="L166" s="9">
        <v>1274.6390023918659</v>
      </c>
      <c r="M166" s="9">
        <v>16.046704650713291</v>
      </c>
      <c r="N166" s="9">
        <v>0</v>
      </c>
      <c r="O166" s="9">
        <v>0</v>
      </c>
      <c r="P166" s="9">
        <f t="shared" si="53"/>
        <v>6.8982148137781838</v>
      </c>
      <c r="Q166" s="10" t="s">
        <v>23</v>
      </c>
      <c r="R166" s="29">
        <v>3.6893118951180845</v>
      </c>
      <c r="S166" s="12">
        <f t="shared" si="49"/>
        <v>41185</v>
      </c>
    </row>
    <row r="167" spans="1:19" s="10" customFormat="1" x14ac:dyDescent="0.35">
      <c r="A167" s="12">
        <f t="shared" si="54"/>
        <v>41185</v>
      </c>
      <c r="B167" s="12" t="str">
        <f t="shared" si="54"/>
        <v>232-01-1-010</v>
      </c>
      <c r="C167" s="12" t="str">
        <f t="shared" si="54"/>
        <v>232-48</v>
      </c>
      <c r="D167" s="12" t="str">
        <f t="shared" si="54"/>
        <v>Assumption</v>
      </c>
      <c r="E167" s="12" t="str">
        <f t="shared" si="54"/>
        <v>LA 70</v>
      </c>
      <c r="F167" s="27">
        <f t="shared" si="54"/>
        <v>2</v>
      </c>
      <c r="G167" s="7">
        <v>30.013206700000001</v>
      </c>
      <c r="H167" s="7">
        <v>-91.162440000000004</v>
      </c>
      <c r="I167" s="10">
        <v>6.8</v>
      </c>
      <c r="J167" s="9">
        <v>5.4099998474121094</v>
      </c>
      <c r="K167" s="9">
        <v>428.85273788114574</v>
      </c>
      <c r="L167" s="9">
        <v>2047.7106356458496</v>
      </c>
      <c r="M167" s="9">
        <v>14.72307032428029</v>
      </c>
      <c r="N167" s="9">
        <v>0</v>
      </c>
      <c r="O167" s="9">
        <v>0</v>
      </c>
      <c r="P167" s="9">
        <f t="shared" si="53"/>
        <v>6.3819974264693125</v>
      </c>
      <c r="Q167" s="10" t="s">
        <v>23</v>
      </c>
      <c r="R167" s="29">
        <v>3.9416129465894905</v>
      </c>
      <c r="S167" s="12">
        <f t="shared" si="49"/>
        <v>41185</v>
      </c>
    </row>
    <row r="168" spans="1:19" s="10" customFormat="1" x14ac:dyDescent="0.35">
      <c r="A168" s="12">
        <f t="shared" si="54"/>
        <v>41185</v>
      </c>
      <c r="B168" s="12" t="str">
        <f t="shared" si="54"/>
        <v>232-01-1-010</v>
      </c>
      <c r="C168" s="12" t="str">
        <f t="shared" si="54"/>
        <v>232-48</v>
      </c>
      <c r="D168" s="12" t="str">
        <f t="shared" si="54"/>
        <v>Assumption</v>
      </c>
      <c r="E168" s="12" t="str">
        <f t="shared" si="54"/>
        <v>LA 70</v>
      </c>
      <c r="F168" s="27">
        <f t="shared" si="54"/>
        <v>2</v>
      </c>
      <c r="G168" s="7">
        <v>30.012583299999999</v>
      </c>
      <c r="H168" s="7">
        <v>-91.165674999999993</v>
      </c>
      <c r="I168" s="10">
        <v>7</v>
      </c>
      <c r="J168" s="9">
        <v>6.6399998664855957</v>
      </c>
      <c r="K168" s="9">
        <v>173.3915004557835</v>
      </c>
      <c r="L168" s="9">
        <v>2106.8708502899094</v>
      </c>
      <c r="M168" s="9">
        <v>17.400031824465646</v>
      </c>
      <c r="N168" s="9">
        <v>0</v>
      </c>
      <c r="O168" s="9">
        <v>0</v>
      </c>
      <c r="P168" s="9">
        <f t="shared" si="53"/>
        <v>7.4260124115416017</v>
      </c>
      <c r="Q168" s="10" t="s">
        <v>23</v>
      </c>
      <c r="R168" s="29">
        <v>3.5155726020311153</v>
      </c>
      <c r="S168" s="12">
        <f t="shared" si="49"/>
        <v>41185</v>
      </c>
    </row>
    <row r="169" spans="1:19" s="10" customFormat="1" x14ac:dyDescent="0.35">
      <c r="A169" s="12">
        <f t="shared" si="54"/>
        <v>41185</v>
      </c>
      <c r="B169" s="12" t="str">
        <f t="shared" si="54"/>
        <v>232-01-1-010</v>
      </c>
      <c r="C169" s="12" t="str">
        <f t="shared" si="54"/>
        <v>232-48</v>
      </c>
      <c r="D169" s="12" t="str">
        <f t="shared" si="54"/>
        <v>Assumption</v>
      </c>
      <c r="E169" s="12" t="str">
        <f t="shared" si="54"/>
        <v>LA 70</v>
      </c>
      <c r="F169" s="27">
        <f t="shared" si="54"/>
        <v>2</v>
      </c>
      <c r="G169" s="7">
        <v>30.011928300000001</v>
      </c>
      <c r="H169" s="7">
        <v>-91.168903299999997</v>
      </c>
      <c r="I169" s="10">
        <v>7.2</v>
      </c>
      <c r="J169" s="9">
        <v>5.0900001525878906</v>
      </c>
      <c r="K169" s="9">
        <v>695.4963326828447</v>
      </c>
      <c r="L169" s="9">
        <v>1946.4076663482617</v>
      </c>
      <c r="M169" s="9">
        <v>14.200907066307041</v>
      </c>
      <c r="N169" s="9">
        <v>0</v>
      </c>
      <c r="O169" s="9">
        <v>0</v>
      </c>
      <c r="P169" s="9">
        <f t="shared" si="53"/>
        <v>6.1783537558597459</v>
      </c>
      <c r="Q169" s="10" t="s">
        <v>23</v>
      </c>
      <c r="R169" s="29">
        <v>4.1646293556556246</v>
      </c>
      <c r="S169" s="12">
        <f t="shared" si="49"/>
        <v>41185</v>
      </c>
    </row>
    <row r="170" spans="1:19" s="10" customFormat="1" ht="15" thickBot="1" x14ac:dyDescent="0.4">
      <c r="A170" s="12">
        <f t="shared" si="54"/>
        <v>41185</v>
      </c>
      <c r="B170" s="12" t="str">
        <f t="shared" si="54"/>
        <v>232-01-1-010</v>
      </c>
      <c r="C170" s="12" t="str">
        <f t="shared" si="54"/>
        <v>232-48</v>
      </c>
      <c r="D170" s="12" t="str">
        <f t="shared" si="54"/>
        <v>Assumption</v>
      </c>
      <c r="E170" s="12" t="str">
        <f t="shared" si="54"/>
        <v>LA 70</v>
      </c>
      <c r="F170" s="27">
        <f t="shared" si="54"/>
        <v>2</v>
      </c>
      <c r="G170" s="10">
        <v>30.0112883</v>
      </c>
      <c r="H170" s="10">
        <v>-91.172123299999996</v>
      </c>
      <c r="I170" s="10">
        <v>7.4</v>
      </c>
      <c r="J170" s="9">
        <v>3.7599999904632568</v>
      </c>
      <c r="K170" s="9">
        <v>4117.4881939096967</v>
      </c>
      <c r="L170" s="9">
        <v>1765.4865178921361</v>
      </c>
      <c r="M170" s="9">
        <v>14.323666041950871</v>
      </c>
      <c r="N170" s="9">
        <v>0</v>
      </c>
      <c r="O170" s="9">
        <v>0</v>
      </c>
      <c r="P170" s="9">
        <f t="shared" si="53"/>
        <v>6.2262297563608398</v>
      </c>
      <c r="Q170" s="10" t="s">
        <v>23</v>
      </c>
      <c r="R170" s="30">
        <v>4.4487244685123439</v>
      </c>
      <c r="S170" s="12">
        <f t="shared" si="49"/>
        <v>41185</v>
      </c>
    </row>
    <row r="171" spans="1:19" s="10" customFormat="1" x14ac:dyDescent="0.35">
      <c r="A171" s="12">
        <f>S171</f>
        <v>41199</v>
      </c>
      <c r="B171" s="12" t="str">
        <f t="shared" si="54"/>
        <v>232-01-1-010</v>
      </c>
      <c r="C171" s="12" t="str">
        <f t="shared" si="54"/>
        <v>232-48</v>
      </c>
      <c r="D171" s="12" t="str">
        <f t="shared" si="54"/>
        <v>Assumption</v>
      </c>
      <c r="E171" s="12" t="str">
        <f t="shared" si="54"/>
        <v>LA 70</v>
      </c>
      <c r="F171" s="27">
        <f t="shared" si="54"/>
        <v>2</v>
      </c>
      <c r="G171" s="7">
        <v>30.002306699999998</v>
      </c>
      <c r="H171" s="7">
        <v>-91.0721633</v>
      </c>
      <c r="I171" s="10">
        <v>1.1000000000000001</v>
      </c>
      <c r="J171" s="9">
        <v>7.380000114440918</v>
      </c>
      <c r="K171" s="9">
        <v>1461.6646502079395</v>
      </c>
      <c r="L171" s="9">
        <v>155.07771245176653</v>
      </c>
      <c r="M171" s="9">
        <v>166.46405049138372</v>
      </c>
      <c r="N171" s="9">
        <v>17.052486442679005</v>
      </c>
      <c r="O171" s="9">
        <v>0</v>
      </c>
      <c r="P171" s="9">
        <f>N171*0.39+0.64</f>
        <v>7.2904697126448115</v>
      </c>
      <c r="Q171" s="10" t="s">
        <v>21</v>
      </c>
      <c r="R171" s="31">
        <v>3.2766760000000001</v>
      </c>
      <c r="S171" s="12">
        <v>41199</v>
      </c>
    </row>
    <row r="172" spans="1:19" s="10" customFormat="1" x14ac:dyDescent="0.35">
      <c r="A172" s="12">
        <f t="shared" ref="A172:A206" si="55">S172</f>
        <v>41199</v>
      </c>
      <c r="B172" s="12" t="str">
        <f t="shared" si="54"/>
        <v>232-01-1-010</v>
      </c>
      <c r="C172" s="12" t="str">
        <f t="shared" si="54"/>
        <v>232-48</v>
      </c>
      <c r="D172" s="12" t="str">
        <f t="shared" si="54"/>
        <v>Assumption</v>
      </c>
      <c r="E172" s="12" t="str">
        <f t="shared" si="54"/>
        <v>LA 70</v>
      </c>
      <c r="F172" s="27">
        <f t="shared" si="54"/>
        <v>2</v>
      </c>
      <c r="G172" s="7">
        <v>30.002528300000002</v>
      </c>
      <c r="H172" s="7">
        <v>-91.075483300000002</v>
      </c>
      <c r="I172" s="10">
        <v>1.3</v>
      </c>
      <c r="J172" s="9">
        <v>9.6400003433227539</v>
      </c>
      <c r="K172" s="9">
        <v>1683.2601672859103</v>
      </c>
      <c r="L172" s="9">
        <v>115.09533425559013</v>
      </c>
      <c r="M172" s="9">
        <v>99.724785499616928</v>
      </c>
      <c r="N172" s="9">
        <v>14.855074831234866</v>
      </c>
      <c r="O172" s="9">
        <v>0</v>
      </c>
      <c r="P172" s="9">
        <f t="shared" ref="P172:P182" si="56">N172*0.39+0.64</f>
        <v>6.4334791841815973</v>
      </c>
      <c r="Q172" s="10" t="s">
        <v>21</v>
      </c>
      <c r="R172" s="32">
        <v>2.941843</v>
      </c>
      <c r="S172" s="12">
        <f>S171</f>
        <v>41199</v>
      </c>
    </row>
    <row r="173" spans="1:19" s="10" customFormat="1" x14ac:dyDescent="0.35">
      <c r="A173" s="12">
        <f t="shared" si="55"/>
        <v>41199</v>
      </c>
      <c r="B173" s="12" t="str">
        <f t="shared" si="54"/>
        <v>232-01-1-010</v>
      </c>
      <c r="C173" s="12" t="str">
        <f t="shared" si="54"/>
        <v>232-48</v>
      </c>
      <c r="D173" s="12" t="str">
        <f t="shared" si="54"/>
        <v>Assumption</v>
      </c>
      <c r="E173" s="12" t="str">
        <f t="shared" si="54"/>
        <v>LA 70</v>
      </c>
      <c r="F173" s="27">
        <f t="shared" si="54"/>
        <v>2</v>
      </c>
      <c r="G173" s="7">
        <v>30.002741700000001</v>
      </c>
      <c r="H173" s="7">
        <v>-91.078786699999995</v>
      </c>
      <c r="I173" s="10">
        <v>1.5</v>
      </c>
      <c r="J173" s="9">
        <v>15.590000152587891</v>
      </c>
      <c r="K173" s="9">
        <v>240.82304323498138</v>
      </c>
      <c r="L173" s="9">
        <v>53.023561692908672</v>
      </c>
      <c r="M173" s="9">
        <v>45.554273682098263</v>
      </c>
      <c r="N173" s="9">
        <v>14.370839562121658</v>
      </c>
      <c r="O173" s="9">
        <v>0</v>
      </c>
      <c r="P173" s="9">
        <f t="shared" si="56"/>
        <v>6.2446274292274468</v>
      </c>
      <c r="Q173" s="10" t="s">
        <v>21</v>
      </c>
      <c r="R173" s="31">
        <v>2.1340029999999999</v>
      </c>
      <c r="S173" s="12">
        <f t="shared" ref="S173:S236" si="57">S172</f>
        <v>41199</v>
      </c>
    </row>
    <row r="174" spans="1:19" s="10" customFormat="1" x14ac:dyDescent="0.35">
      <c r="A174" s="12">
        <f t="shared" si="55"/>
        <v>41199</v>
      </c>
      <c r="B174" s="12" t="str">
        <f t="shared" si="54"/>
        <v>232-01-1-010</v>
      </c>
      <c r="C174" s="12" t="str">
        <f t="shared" si="54"/>
        <v>232-48</v>
      </c>
      <c r="D174" s="12" t="str">
        <f t="shared" si="54"/>
        <v>Assumption</v>
      </c>
      <c r="E174" s="12" t="str">
        <f t="shared" si="54"/>
        <v>LA 70</v>
      </c>
      <c r="F174" s="27">
        <f t="shared" si="54"/>
        <v>2</v>
      </c>
      <c r="G174" s="7">
        <v>30.002943299999998</v>
      </c>
      <c r="H174" s="7">
        <v>-91.082108300000002</v>
      </c>
      <c r="I174" s="10">
        <v>1.7</v>
      </c>
      <c r="J174" s="9">
        <v>9.130000114440918</v>
      </c>
      <c r="K174" s="9">
        <v>1112.2759611207789</v>
      </c>
      <c r="L174" s="9">
        <v>43.090902534906689</v>
      </c>
      <c r="M174" s="9">
        <v>1074.1436695362033</v>
      </c>
      <c r="N174" s="9">
        <v>11.211800273574838</v>
      </c>
      <c r="O174" s="9">
        <v>0</v>
      </c>
      <c r="P174" s="9">
        <f t="shared" si="56"/>
        <v>5.0126021066941862</v>
      </c>
      <c r="Q174" s="10" t="s">
        <v>21</v>
      </c>
      <c r="R174" s="31">
        <v>3.1058880000000002</v>
      </c>
      <c r="S174" s="12">
        <f t="shared" si="57"/>
        <v>41199</v>
      </c>
    </row>
    <row r="175" spans="1:19" s="10" customFormat="1" x14ac:dyDescent="0.35">
      <c r="A175" s="12">
        <f t="shared" si="55"/>
        <v>41199</v>
      </c>
      <c r="B175" s="12" t="str">
        <f t="shared" si="54"/>
        <v>232-01-1-010</v>
      </c>
      <c r="C175" s="12" t="str">
        <f t="shared" si="54"/>
        <v>232-48</v>
      </c>
      <c r="D175" s="12" t="str">
        <f t="shared" si="54"/>
        <v>Assumption</v>
      </c>
      <c r="E175" s="12" t="str">
        <f t="shared" si="54"/>
        <v>LA 70</v>
      </c>
      <c r="F175" s="27">
        <f t="shared" si="54"/>
        <v>2</v>
      </c>
      <c r="G175" s="7">
        <v>30.003153300000001</v>
      </c>
      <c r="H175" s="7">
        <v>-91.085423300000002</v>
      </c>
      <c r="I175" s="10">
        <v>1.9</v>
      </c>
      <c r="J175" s="9">
        <v>14.329999923706055</v>
      </c>
      <c r="K175" s="9">
        <v>251.49924895085391</v>
      </c>
      <c r="L175" s="9">
        <v>88.5073772044489</v>
      </c>
      <c r="M175" s="9">
        <v>102.2515838508693</v>
      </c>
      <c r="N175" s="9">
        <v>15.831763024110964</v>
      </c>
      <c r="O175" s="9">
        <v>0</v>
      </c>
      <c r="P175" s="9">
        <f t="shared" si="56"/>
        <v>6.8143875794032756</v>
      </c>
      <c r="Q175" s="10" t="s">
        <v>21</v>
      </c>
      <c r="R175" s="31">
        <v>2.1872310000000001</v>
      </c>
      <c r="S175" s="12">
        <f t="shared" si="57"/>
        <v>41199</v>
      </c>
    </row>
    <row r="176" spans="1:19" s="10" customFormat="1" x14ac:dyDescent="0.35">
      <c r="A176" s="12">
        <f t="shared" si="55"/>
        <v>41199</v>
      </c>
      <c r="B176" s="12" t="str">
        <f t="shared" si="54"/>
        <v>232-01-1-010</v>
      </c>
      <c r="C176" s="12" t="str">
        <f t="shared" si="54"/>
        <v>232-48</v>
      </c>
      <c r="D176" s="12" t="str">
        <f t="shared" si="54"/>
        <v>Assumption</v>
      </c>
      <c r="E176" s="12" t="str">
        <f t="shared" si="54"/>
        <v>LA 70</v>
      </c>
      <c r="F176" s="27">
        <f t="shared" si="54"/>
        <v>2</v>
      </c>
      <c r="G176" s="7">
        <v>30.0033633</v>
      </c>
      <c r="H176" s="7">
        <v>-91.0887417</v>
      </c>
      <c r="I176" s="10">
        <v>2.1</v>
      </c>
      <c r="J176" s="9">
        <v>8.2799997329711914</v>
      </c>
      <c r="K176" s="9">
        <v>4622.8538109337742</v>
      </c>
      <c r="L176" s="9">
        <v>205.0928847043007</v>
      </c>
      <c r="M176" s="9">
        <v>265.45831745923994</v>
      </c>
      <c r="N176" s="9">
        <v>12.825391147251864</v>
      </c>
      <c r="O176" s="9">
        <v>0</v>
      </c>
      <c r="P176" s="9">
        <f t="shared" si="56"/>
        <v>5.6419025474282272</v>
      </c>
      <c r="Q176" s="10" t="s">
        <v>21</v>
      </c>
      <c r="R176" s="31">
        <v>3.2483</v>
      </c>
      <c r="S176" s="12">
        <f t="shared" si="57"/>
        <v>41199</v>
      </c>
    </row>
    <row r="177" spans="1:20" s="10" customFormat="1" x14ac:dyDescent="0.35">
      <c r="A177" s="12">
        <f t="shared" si="55"/>
        <v>41199</v>
      </c>
      <c r="B177" s="12" t="str">
        <f t="shared" si="54"/>
        <v>232-01-1-010</v>
      </c>
      <c r="C177" s="12" t="str">
        <f t="shared" si="54"/>
        <v>232-48</v>
      </c>
      <c r="D177" s="12" t="str">
        <f t="shared" si="54"/>
        <v>Assumption</v>
      </c>
      <c r="E177" s="12" t="str">
        <f t="shared" si="54"/>
        <v>LA 70</v>
      </c>
      <c r="F177" s="27">
        <f t="shared" si="54"/>
        <v>2</v>
      </c>
      <c r="G177" s="7">
        <v>30.003579999999999</v>
      </c>
      <c r="H177" s="7">
        <v>-91.092056700000001</v>
      </c>
      <c r="I177" s="10">
        <v>2.2999999999999998</v>
      </c>
      <c r="J177" s="9">
        <v>12.390000343322754</v>
      </c>
      <c r="K177" s="9">
        <v>625.47915884832094</v>
      </c>
      <c r="L177" s="9">
        <v>69.816551679636888</v>
      </c>
      <c r="M177" s="9">
        <v>58.958817610943527</v>
      </c>
      <c r="N177" s="9">
        <v>16.776803461784425</v>
      </c>
      <c r="O177" s="9">
        <v>0</v>
      </c>
      <c r="P177" s="9">
        <f t="shared" si="56"/>
        <v>7.1829533500959259</v>
      </c>
      <c r="Q177" s="10" t="s">
        <v>21</v>
      </c>
      <c r="R177" s="31">
        <v>2.2896380000000001</v>
      </c>
      <c r="S177" s="12">
        <f t="shared" si="57"/>
        <v>41199</v>
      </c>
    </row>
    <row r="178" spans="1:20" s="10" customFormat="1" x14ac:dyDescent="0.35">
      <c r="A178" s="12">
        <f t="shared" si="55"/>
        <v>41199</v>
      </c>
      <c r="B178" s="12" t="str">
        <f t="shared" si="54"/>
        <v>232-01-1-010</v>
      </c>
      <c r="C178" s="12" t="str">
        <f t="shared" si="54"/>
        <v>232-48</v>
      </c>
      <c r="D178" s="12" t="str">
        <f t="shared" si="54"/>
        <v>Assumption</v>
      </c>
      <c r="E178" s="12" t="str">
        <f t="shared" si="54"/>
        <v>LA 70</v>
      </c>
      <c r="F178" s="27">
        <f t="shared" si="54"/>
        <v>2</v>
      </c>
      <c r="G178" s="7">
        <v>30.004816699999999</v>
      </c>
      <c r="H178" s="7">
        <v>-91.095029999999994</v>
      </c>
      <c r="I178" s="10">
        <v>2.5</v>
      </c>
      <c r="J178" s="9">
        <v>7.5199999809265137</v>
      </c>
      <c r="K178" s="9">
        <v>1803.3434383473209</v>
      </c>
      <c r="L178" s="9">
        <v>265.53264727591579</v>
      </c>
      <c r="M178" s="9">
        <v>193.50173509492379</v>
      </c>
      <c r="N178" s="9">
        <v>13.615145902503189</v>
      </c>
      <c r="O178" s="9">
        <v>0</v>
      </c>
      <c r="P178" s="9">
        <f t="shared" si="56"/>
        <v>5.9499069019762434</v>
      </c>
      <c r="Q178" s="10" t="s">
        <v>21</v>
      </c>
      <c r="R178" s="31">
        <v>3.3378040000000002</v>
      </c>
      <c r="S178" s="12">
        <f t="shared" si="57"/>
        <v>41199</v>
      </c>
    </row>
    <row r="179" spans="1:20" s="10" customFormat="1" x14ac:dyDescent="0.35">
      <c r="A179" s="12">
        <f t="shared" si="55"/>
        <v>41199</v>
      </c>
      <c r="B179" s="12" t="str">
        <f t="shared" si="54"/>
        <v>232-01-1-010</v>
      </c>
      <c r="C179" s="12" t="str">
        <f t="shared" si="54"/>
        <v>232-48</v>
      </c>
      <c r="D179" s="12" t="str">
        <f t="shared" si="54"/>
        <v>Assumption</v>
      </c>
      <c r="E179" s="12" t="str">
        <f t="shared" si="54"/>
        <v>LA 70</v>
      </c>
      <c r="F179" s="27">
        <f t="shared" si="54"/>
        <v>2</v>
      </c>
      <c r="G179" s="7">
        <v>30.0058033</v>
      </c>
      <c r="H179" s="7">
        <v>-91.098079999999996</v>
      </c>
      <c r="I179" s="10">
        <v>2.7</v>
      </c>
      <c r="J179" s="9">
        <v>9.8900003433227539</v>
      </c>
      <c r="K179" s="9">
        <v>1154.9565017825537</v>
      </c>
      <c r="L179" s="9">
        <v>54.712327309109263</v>
      </c>
      <c r="M179" s="9">
        <v>247.07000367154706</v>
      </c>
      <c r="N179" s="9">
        <v>14.339850455690264</v>
      </c>
      <c r="O179" s="9">
        <v>0</v>
      </c>
      <c r="P179" s="9">
        <f t="shared" si="56"/>
        <v>6.2325416777192029</v>
      </c>
      <c r="Q179" s="10" t="s">
        <v>21</v>
      </c>
      <c r="R179" s="31">
        <v>2.7947250000000001</v>
      </c>
      <c r="S179" s="12">
        <f t="shared" si="57"/>
        <v>41199</v>
      </c>
    </row>
    <row r="180" spans="1:20" s="10" customFormat="1" x14ac:dyDescent="0.35">
      <c r="A180" s="12">
        <f t="shared" si="55"/>
        <v>41199</v>
      </c>
      <c r="B180" s="12" t="str">
        <f t="shared" si="54"/>
        <v>232-01-1-010</v>
      </c>
      <c r="C180" s="12" t="str">
        <f t="shared" si="54"/>
        <v>232-48</v>
      </c>
      <c r="D180" s="12" t="str">
        <f t="shared" si="54"/>
        <v>Assumption</v>
      </c>
      <c r="E180" s="12" t="str">
        <f t="shared" si="54"/>
        <v>LA 70</v>
      </c>
      <c r="F180" s="27">
        <f t="shared" si="54"/>
        <v>2</v>
      </c>
      <c r="G180" s="7">
        <v>30.005763300000002</v>
      </c>
      <c r="H180" s="7">
        <v>-91.101384999999993</v>
      </c>
      <c r="I180" s="10">
        <v>2.9</v>
      </c>
      <c r="J180" s="9">
        <v>10.130000114440918</v>
      </c>
      <c r="K180" s="9">
        <v>3371.5491002444564</v>
      </c>
      <c r="L180" s="9">
        <v>124.53214558300293</v>
      </c>
      <c r="M180" s="9">
        <v>107.90134618744416</v>
      </c>
      <c r="N180" s="9">
        <v>13.824144853832188</v>
      </c>
      <c r="O180" s="9">
        <v>0</v>
      </c>
      <c r="P180" s="9">
        <f t="shared" si="56"/>
        <v>6.0314164929945528</v>
      </c>
      <c r="Q180" s="10" t="s">
        <v>21</v>
      </c>
      <c r="R180" s="31">
        <v>2.7144750000000002</v>
      </c>
      <c r="S180" s="12">
        <f t="shared" si="57"/>
        <v>41199</v>
      </c>
    </row>
    <row r="181" spans="1:20" s="10" customFormat="1" x14ac:dyDescent="0.35">
      <c r="A181" s="12">
        <f t="shared" si="55"/>
        <v>41199</v>
      </c>
      <c r="B181" s="12" t="str">
        <f t="shared" ref="B181:F196" si="58">B180</f>
        <v>232-01-1-010</v>
      </c>
      <c r="C181" s="12" t="str">
        <f t="shared" si="58"/>
        <v>232-48</v>
      </c>
      <c r="D181" s="12" t="str">
        <f t="shared" si="58"/>
        <v>Assumption</v>
      </c>
      <c r="E181" s="12" t="str">
        <f t="shared" si="58"/>
        <v>LA 70</v>
      </c>
      <c r="F181" s="27">
        <f t="shared" si="58"/>
        <v>2</v>
      </c>
      <c r="G181" s="7">
        <v>30.0057483</v>
      </c>
      <c r="H181" s="7">
        <v>-91.104730000000004</v>
      </c>
      <c r="I181" s="10">
        <v>3.1</v>
      </c>
      <c r="J181" s="9">
        <v>13.149999618530273</v>
      </c>
      <c r="K181" s="9">
        <v>381.7852611034387</v>
      </c>
      <c r="L181" s="9">
        <v>66.819680670597393</v>
      </c>
      <c r="M181" s="9">
        <v>80.013703171141572</v>
      </c>
      <c r="N181" s="9">
        <v>15.506629305351263</v>
      </c>
      <c r="O181" s="9">
        <v>0</v>
      </c>
      <c r="P181" s="9">
        <f t="shared" si="56"/>
        <v>6.6875854290869921</v>
      </c>
      <c r="Q181" s="10" t="s">
        <v>21</v>
      </c>
      <c r="R181" s="31">
        <v>2.2043569999999999</v>
      </c>
      <c r="S181" s="12">
        <f t="shared" si="57"/>
        <v>41199</v>
      </c>
    </row>
    <row r="182" spans="1:20" s="10" customFormat="1" x14ac:dyDescent="0.35">
      <c r="A182" s="12">
        <f t="shared" si="55"/>
        <v>41199</v>
      </c>
      <c r="B182" s="12" t="str">
        <f t="shared" si="58"/>
        <v>232-01-1-010</v>
      </c>
      <c r="C182" s="12" t="str">
        <f t="shared" si="58"/>
        <v>232-48</v>
      </c>
      <c r="D182" s="12" t="str">
        <f t="shared" si="58"/>
        <v>Assumption</v>
      </c>
      <c r="E182" s="12" t="str">
        <f t="shared" si="58"/>
        <v>LA 70</v>
      </c>
      <c r="F182" s="27">
        <f t="shared" si="58"/>
        <v>2</v>
      </c>
      <c r="G182" s="7">
        <v>30.006948300000001</v>
      </c>
      <c r="H182" s="7">
        <v>-91.107483299999998</v>
      </c>
      <c r="I182" s="10">
        <v>3.3</v>
      </c>
      <c r="J182" s="9">
        <v>10.090000152587891</v>
      </c>
      <c r="K182" s="9">
        <v>1891.6885513525303</v>
      </c>
      <c r="L182" s="9">
        <v>46.647558859844914</v>
      </c>
      <c r="M182" s="9">
        <v>237.55220107465172</v>
      </c>
      <c r="N182" s="9">
        <v>11.120297147316997</v>
      </c>
      <c r="O182" s="9">
        <v>0</v>
      </c>
      <c r="P182" s="9">
        <f t="shared" si="56"/>
        <v>4.9769158874536288</v>
      </c>
      <c r="Q182" s="10" t="s">
        <v>21</v>
      </c>
      <c r="R182" s="31">
        <v>3.0090810000000001</v>
      </c>
      <c r="S182" s="12">
        <f t="shared" si="57"/>
        <v>41199</v>
      </c>
    </row>
    <row r="183" spans="1:20" s="10" customFormat="1" x14ac:dyDescent="0.35">
      <c r="A183" s="12">
        <f t="shared" si="55"/>
        <v>41199</v>
      </c>
      <c r="B183" s="12" t="str">
        <f t="shared" si="58"/>
        <v>232-01-1-010</v>
      </c>
      <c r="C183" s="12" t="str">
        <f t="shared" si="58"/>
        <v>232-48</v>
      </c>
      <c r="D183" s="12" t="str">
        <f t="shared" si="58"/>
        <v>Assumption</v>
      </c>
      <c r="E183" s="12" t="str">
        <f t="shared" si="58"/>
        <v>LA 70</v>
      </c>
      <c r="F183" s="27">
        <f t="shared" si="58"/>
        <v>2</v>
      </c>
      <c r="G183" s="7">
        <v>30.008299999999998</v>
      </c>
      <c r="H183" s="7">
        <v>-91.109886700000004</v>
      </c>
      <c r="I183" s="10">
        <v>3.5</v>
      </c>
      <c r="J183" s="9">
        <v>4.2100000381469727</v>
      </c>
      <c r="K183" s="9">
        <v>4383.7171382411525</v>
      </c>
      <c r="L183" s="9">
        <v>119.24249749808457</v>
      </c>
      <c r="M183" s="9">
        <v>2936.7663663547851</v>
      </c>
      <c r="N183" s="9">
        <v>5745.8746509991315</v>
      </c>
      <c r="O183" s="9">
        <v>11.875657573252195</v>
      </c>
      <c r="P183" s="9">
        <f>O183*0.39+0.64</f>
        <v>5.2715064535683558</v>
      </c>
      <c r="Q183" s="10" t="s">
        <v>22</v>
      </c>
      <c r="R183" s="31">
        <v>4.2120050000000004</v>
      </c>
      <c r="S183" s="12">
        <f t="shared" si="57"/>
        <v>41199</v>
      </c>
    </row>
    <row r="184" spans="1:20" s="10" customFormat="1" x14ac:dyDescent="0.35">
      <c r="A184" s="12">
        <f t="shared" si="55"/>
        <v>41199</v>
      </c>
      <c r="B184" s="12" t="str">
        <f t="shared" si="58"/>
        <v>232-01-1-010</v>
      </c>
      <c r="C184" s="12" t="str">
        <f t="shared" si="58"/>
        <v>232-48</v>
      </c>
      <c r="D184" s="12" t="str">
        <f t="shared" si="58"/>
        <v>Assumption</v>
      </c>
      <c r="E184" s="12" t="str">
        <f t="shared" si="58"/>
        <v>LA 70</v>
      </c>
      <c r="F184" s="27">
        <f t="shared" si="58"/>
        <v>2</v>
      </c>
      <c r="G184" s="7">
        <v>30.009779999999999</v>
      </c>
      <c r="H184" s="7">
        <v>-91.113045</v>
      </c>
      <c r="I184" s="10">
        <v>3.7</v>
      </c>
      <c r="J184" s="9">
        <v>6.8400001525878906</v>
      </c>
      <c r="K184" s="9">
        <v>1368.7599032869807</v>
      </c>
      <c r="L184" s="9">
        <v>30.623101724556786</v>
      </c>
      <c r="M184" s="9">
        <v>8523.9866409649221</v>
      </c>
      <c r="N184" s="9">
        <v>6696.6619289011678</v>
      </c>
      <c r="O184" s="9">
        <v>9.4527779996992543</v>
      </c>
      <c r="P184" s="9">
        <f t="shared" ref="P184:P185" si="59">O184*0.39+0.64</f>
        <v>4.3265834198827093</v>
      </c>
      <c r="Q184" s="10" t="s">
        <v>22</v>
      </c>
      <c r="R184" s="31">
        <v>3.5058009999999999</v>
      </c>
      <c r="S184" s="12">
        <f t="shared" si="57"/>
        <v>41199</v>
      </c>
    </row>
    <row r="185" spans="1:20" s="10" customFormat="1" x14ac:dyDescent="0.35">
      <c r="A185" s="12">
        <f t="shared" si="55"/>
        <v>41199</v>
      </c>
      <c r="B185" s="12" t="str">
        <f t="shared" si="58"/>
        <v>232-01-1-010</v>
      </c>
      <c r="C185" s="12" t="str">
        <f t="shared" si="58"/>
        <v>232-48</v>
      </c>
      <c r="D185" s="12" t="str">
        <f t="shared" si="58"/>
        <v>Assumption</v>
      </c>
      <c r="E185" s="12" t="str">
        <f t="shared" si="58"/>
        <v>LA 70</v>
      </c>
      <c r="F185" s="27">
        <f t="shared" si="58"/>
        <v>2</v>
      </c>
      <c r="G185" s="7">
        <v>30.011113300000002</v>
      </c>
      <c r="H185" s="7">
        <v>-91.116169999999997</v>
      </c>
      <c r="I185" s="10">
        <v>3.9</v>
      </c>
      <c r="J185" s="9">
        <v>7.6500000953674316</v>
      </c>
      <c r="K185" s="9">
        <v>614.75684307054973</v>
      </c>
      <c r="L185" s="9">
        <v>67.11263915484399</v>
      </c>
      <c r="M185" s="9">
        <v>590.91038358394712</v>
      </c>
      <c r="N185" s="9">
        <v>387.89858077784982</v>
      </c>
      <c r="O185" s="9">
        <v>25.539034610702497</v>
      </c>
      <c r="P185" s="9">
        <f t="shared" si="59"/>
        <v>10.600223498173975</v>
      </c>
      <c r="Q185" s="10" t="s">
        <v>22</v>
      </c>
      <c r="R185" s="31">
        <v>3.2459009999999999</v>
      </c>
      <c r="S185" s="12">
        <f t="shared" si="57"/>
        <v>41199</v>
      </c>
    </row>
    <row r="186" spans="1:20" s="10" customFormat="1" x14ac:dyDescent="0.35">
      <c r="A186" s="12">
        <f t="shared" si="55"/>
        <v>41199</v>
      </c>
      <c r="B186" s="12" t="str">
        <f t="shared" si="58"/>
        <v>232-01-1-010</v>
      </c>
      <c r="C186" s="12" t="str">
        <f t="shared" si="58"/>
        <v>232-48</v>
      </c>
      <c r="D186" s="12" t="str">
        <f t="shared" si="58"/>
        <v>Assumption</v>
      </c>
      <c r="E186" s="12" t="str">
        <f t="shared" si="58"/>
        <v>LA 70</v>
      </c>
      <c r="F186" s="27">
        <f t="shared" si="58"/>
        <v>2</v>
      </c>
      <c r="G186" s="7">
        <v>30.012374999999999</v>
      </c>
      <c r="H186" s="7">
        <v>-91.119133300000001</v>
      </c>
      <c r="I186" s="10">
        <v>4.0999999999999996</v>
      </c>
      <c r="J186" s="9">
        <v>4.679999828338623</v>
      </c>
      <c r="K186" s="9">
        <v>1013.1461304151434</v>
      </c>
      <c r="L186" s="9">
        <v>503.26524488421671</v>
      </c>
      <c r="M186" s="9">
        <v>17.012245651287849</v>
      </c>
      <c r="N186" s="9">
        <v>0</v>
      </c>
      <c r="O186" s="9">
        <v>0</v>
      </c>
      <c r="P186" s="9">
        <f>M186*0.39+0.64</f>
        <v>7.2747758040022612</v>
      </c>
      <c r="Q186" s="10" t="s">
        <v>23</v>
      </c>
      <c r="R186" s="31">
        <v>3.9447930000000002</v>
      </c>
      <c r="S186" s="12">
        <f t="shared" si="57"/>
        <v>41199</v>
      </c>
    </row>
    <row r="187" spans="1:20" s="10" customFormat="1" x14ac:dyDescent="0.35">
      <c r="A187" s="12">
        <f t="shared" si="55"/>
        <v>41199</v>
      </c>
      <c r="B187" s="12" t="str">
        <f t="shared" si="58"/>
        <v>232-01-1-010</v>
      </c>
      <c r="C187" s="12" t="str">
        <f t="shared" si="58"/>
        <v>232-48</v>
      </c>
      <c r="D187" s="12" t="str">
        <f t="shared" si="58"/>
        <v>Assumption</v>
      </c>
      <c r="E187" s="12" t="str">
        <f t="shared" si="58"/>
        <v>LA 70</v>
      </c>
      <c r="F187" s="27">
        <f t="shared" si="58"/>
        <v>2</v>
      </c>
      <c r="G187" s="7">
        <v>30.013639999999999</v>
      </c>
      <c r="H187" s="7">
        <v>-91.122098300000005</v>
      </c>
      <c r="I187" s="10">
        <v>4.3</v>
      </c>
      <c r="J187" s="9">
        <v>5.3400001525878906</v>
      </c>
      <c r="K187" s="9">
        <v>435.77078084873955</v>
      </c>
      <c r="L187" s="9">
        <v>1154.1747197225568</v>
      </c>
      <c r="M187" s="9">
        <v>17.848571659137011</v>
      </c>
      <c r="N187" s="9">
        <v>0</v>
      </c>
      <c r="O187" s="9">
        <v>0</v>
      </c>
      <c r="P187" s="9">
        <f t="shared" ref="P187:P205" si="60">M187*0.39+0.64</f>
        <v>7.6009429470634347</v>
      </c>
      <c r="Q187" s="10" t="s">
        <v>23</v>
      </c>
      <c r="R187" s="31">
        <v>3.718264</v>
      </c>
      <c r="S187" s="12">
        <f t="shared" si="57"/>
        <v>41199</v>
      </c>
    </row>
    <row r="188" spans="1:20" s="10" customFormat="1" x14ac:dyDescent="0.35">
      <c r="A188" s="12">
        <f t="shared" si="55"/>
        <v>41199</v>
      </c>
      <c r="B188" s="12" t="str">
        <f t="shared" si="58"/>
        <v>232-01-1-010</v>
      </c>
      <c r="C188" s="12" t="str">
        <f t="shared" si="58"/>
        <v>232-48</v>
      </c>
      <c r="D188" s="12" t="str">
        <f t="shared" si="58"/>
        <v>Assumption</v>
      </c>
      <c r="E188" s="12" t="str">
        <f t="shared" si="58"/>
        <v>LA 70</v>
      </c>
      <c r="F188" s="27">
        <f t="shared" si="58"/>
        <v>2</v>
      </c>
      <c r="G188" s="7">
        <v>30.014873300000001</v>
      </c>
      <c r="H188" s="7">
        <v>-91.1249933</v>
      </c>
      <c r="I188" s="10">
        <v>4.5</v>
      </c>
      <c r="J188" s="9">
        <v>5.3600001335144043</v>
      </c>
      <c r="K188" s="9">
        <v>846.00413739123667</v>
      </c>
      <c r="L188" s="9">
        <v>417.80285565545</v>
      </c>
      <c r="M188" s="9">
        <v>22.657139278562589</v>
      </c>
      <c r="N188" s="9">
        <v>0</v>
      </c>
      <c r="O188" s="9">
        <v>0</v>
      </c>
      <c r="P188" s="9">
        <f t="shared" si="60"/>
        <v>9.4762843186394097</v>
      </c>
      <c r="Q188" s="10" t="s">
        <v>23</v>
      </c>
      <c r="R188" s="31">
        <v>3.5803780000000001</v>
      </c>
      <c r="S188" s="12">
        <f t="shared" si="57"/>
        <v>41199</v>
      </c>
    </row>
    <row r="189" spans="1:20" s="10" customFormat="1" x14ac:dyDescent="0.35">
      <c r="A189" s="12">
        <f t="shared" si="55"/>
        <v>41199</v>
      </c>
      <c r="B189" s="12" t="str">
        <f t="shared" si="58"/>
        <v>232-01-1-010</v>
      </c>
      <c r="C189" s="12" t="str">
        <f t="shared" si="58"/>
        <v>232-48</v>
      </c>
      <c r="D189" s="12" t="str">
        <f t="shared" si="58"/>
        <v>Assumption</v>
      </c>
      <c r="E189" s="12" t="str">
        <f t="shared" si="58"/>
        <v>LA 70</v>
      </c>
      <c r="F189" s="27">
        <f t="shared" si="58"/>
        <v>2</v>
      </c>
      <c r="G189" s="7">
        <v>30.0153833</v>
      </c>
      <c r="H189" s="7">
        <v>-91.132896700000003</v>
      </c>
      <c r="I189" s="10">
        <v>5</v>
      </c>
      <c r="J189" s="9">
        <v>4.2800002098083496</v>
      </c>
      <c r="K189" s="9">
        <v>495.59106589731698</v>
      </c>
      <c r="L189" s="9">
        <v>3567.6510618948596</v>
      </c>
      <c r="M189" s="9">
        <v>15.004105565651709</v>
      </c>
      <c r="N189" s="9">
        <v>0</v>
      </c>
      <c r="O189" s="9">
        <v>0</v>
      </c>
      <c r="P189" s="9">
        <f t="shared" si="60"/>
        <v>6.4916011706041665</v>
      </c>
      <c r="Q189" s="10" t="s">
        <v>23</v>
      </c>
      <c r="R189" s="31">
        <v>4.1098860000000004</v>
      </c>
      <c r="S189" s="12">
        <f t="shared" si="57"/>
        <v>41199</v>
      </c>
      <c r="T189" s="29"/>
    </row>
    <row r="190" spans="1:20" s="10" customFormat="1" x14ac:dyDescent="0.35">
      <c r="A190" s="12">
        <f t="shared" si="55"/>
        <v>41199</v>
      </c>
      <c r="B190" s="12" t="str">
        <f t="shared" si="58"/>
        <v>232-01-1-010</v>
      </c>
      <c r="C190" s="12" t="str">
        <f t="shared" si="58"/>
        <v>232-48</v>
      </c>
      <c r="D190" s="12" t="str">
        <f t="shared" si="58"/>
        <v>Assumption</v>
      </c>
      <c r="E190" s="12" t="str">
        <f t="shared" si="58"/>
        <v>LA 70</v>
      </c>
      <c r="F190" s="27">
        <f t="shared" si="58"/>
        <v>2</v>
      </c>
      <c r="G190" s="7">
        <v>30.0153</v>
      </c>
      <c r="H190" s="7">
        <v>-91.134455000000003</v>
      </c>
      <c r="I190" s="10">
        <v>5.0999999999999996</v>
      </c>
      <c r="J190" s="9">
        <v>7.9600000381469727</v>
      </c>
      <c r="K190" s="9">
        <v>272.13727112532473</v>
      </c>
      <c r="L190" s="9">
        <v>646.29973263655563</v>
      </c>
      <c r="M190" s="9">
        <v>15.395237232474486</v>
      </c>
      <c r="N190" s="9">
        <v>0</v>
      </c>
      <c r="O190" s="9">
        <v>0</v>
      </c>
      <c r="P190" s="9">
        <f t="shared" si="60"/>
        <v>6.6441425206650493</v>
      </c>
      <c r="Q190" s="10" t="s">
        <v>23</v>
      </c>
      <c r="R190" s="31">
        <v>3.2334369999999999</v>
      </c>
      <c r="S190" s="12">
        <f t="shared" si="57"/>
        <v>41199</v>
      </c>
      <c r="T190" s="29"/>
    </row>
    <row r="191" spans="1:20" s="10" customFormat="1" x14ac:dyDescent="0.35">
      <c r="A191" s="12">
        <f t="shared" si="55"/>
        <v>41199</v>
      </c>
      <c r="B191" s="12" t="str">
        <f t="shared" si="58"/>
        <v>232-01-1-010</v>
      </c>
      <c r="C191" s="12" t="str">
        <f t="shared" si="58"/>
        <v>232-48</v>
      </c>
      <c r="D191" s="12" t="str">
        <f t="shared" si="58"/>
        <v>Assumption</v>
      </c>
      <c r="E191" s="12" t="str">
        <f t="shared" si="58"/>
        <v>LA 70</v>
      </c>
      <c r="F191" s="27">
        <f t="shared" si="58"/>
        <v>2</v>
      </c>
      <c r="G191" s="7">
        <v>30.015264999999999</v>
      </c>
      <c r="H191" s="7">
        <v>-91.136274999999998</v>
      </c>
      <c r="I191" s="10">
        <v>5.2</v>
      </c>
      <c r="J191" s="9">
        <v>4.8899998664855957</v>
      </c>
      <c r="K191" s="9">
        <v>441.67557799531153</v>
      </c>
      <c r="L191" s="9">
        <v>2587.287651334831</v>
      </c>
      <c r="M191" s="9">
        <v>15.146822811238378</v>
      </c>
      <c r="N191" s="9">
        <v>0</v>
      </c>
      <c r="O191" s="9">
        <v>0</v>
      </c>
      <c r="P191" s="9">
        <f t="shared" si="60"/>
        <v>6.5472608963829675</v>
      </c>
      <c r="Q191" s="10" t="s">
        <v>23</v>
      </c>
      <c r="R191" s="31">
        <v>3.91479</v>
      </c>
      <c r="S191" s="12">
        <f t="shared" si="57"/>
        <v>41199</v>
      </c>
      <c r="T191" s="29"/>
    </row>
    <row r="192" spans="1:20" s="10" customFormat="1" x14ac:dyDescent="0.35">
      <c r="A192" s="12">
        <f t="shared" si="55"/>
        <v>41199</v>
      </c>
      <c r="B192" s="12" t="str">
        <f t="shared" si="58"/>
        <v>232-01-1-010</v>
      </c>
      <c r="C192" s="12" t="str">
        <f t="shared" si="58"/>
        <v>232-48</v>
      </c>
      <c r="D192" s="12" t="str">
        <f t="shared" si="58"/>
        <v>Assumption</v>
      </c>
      <c r="E192" s="12" t="str">
        <f t="shared" si="58"/>
        <v>LA 70</v>
      </c>
      <c r="F192" s="27">
        <f t="shared" si="58"/>
        <v>2</v>
      </c>
      <c r="G192" s="7">
        <v>30.015229999999999</v>
      </c>
      <c r="H192" s="7">
        <v>-91.138361700000004</v>
      </c>
      <c r="I192" s="10">
        <v>5.3</v>
      </c>
      <c r="J192" s="9">
        <v>4.5</v>
      </c>
      <c r="K192" s="9">
        <v>902.30541766227293</v>
      </c>
      <c r="L192" s="9">
        <v>2219.5644053538608</v>
      </c>
      <c r="M192" s="9">
        <v>14.453934644459288</v>
      </c>
      <c r="N192" s="9">
        <v>0</v>
      </c>
      <c r="O192" s="9">
        <v>0</v>
      </c>
      <c r="P192" s="9">
        <f t="shared" si="60"/>
        <v>6.2770345113391226</v>
      </c>
      <c r="Q192" s="10" t="s">
        <v>23</v>
      </c>
      <c r="R192" s="31">
        <v>4.0636159999999997</v>
      </c>
      <c r="S192" s="12">
        <f t="shared" si="57"/>
        <v>41199</v>
      </c>
      <c r="T192" s="29"/>
    </row>
    <row r="193" spans="1:22" s="10" customFormat="1" x14ac:dyDescent="0.35">
      <c r="A193" s="12">
        <f t="shared" si="55"/>
        <v>41199</v>
      </c>
      <c r="B193" s="12" t="str">
        <f t="shared" si="58"/>
        <v>232-01-1-010</v>
      </c>
      <c r="C193" s="12" t="str">
        <f t="shared" si="58"/>
        <v>232-48</v>
      </c>
      <c r="D193" s="12" t="str">
        <f t="shared" si="58"/>
        <v>Assumption</v>
      </c>
      <c r="E193" s="12" t="str">
        <f t="shared" si="58"/>
        <v>LA 70</v>
      </c>
      <c r="F193" s="27">
        <f t="shared" si="58"/>
        <v>2</v>
      </c>
      <c r="G193" s="7">
        <v>30.015211699999998</v>
      </c>
      <c r="H193" s="7">
        <v>-91.139666700000006</v>
      </c>
      <c r="I193" s="10">
        <v>5.4</v>
      </c>
      <c r="J193" s="9">
        <v>4.0500001907348633</v>
      </c>
      <c r="K193" s="9">
        <v>3371.4707040187536</v>
      </c>
      <c r="L193" s="9">
        <v>1186.6701714716764</v>
      </c>
      <c r="M193" s="9">
        <v>12.693380476240041</v>
      </c>
      <c r="N193" s="9">
        <v>0</v>
      </c>
      <c r="O193" s="9">
        <v>0</v>
      </c>
      <c r="P193" s="9">
        <f t="shared" si="60"/>
        <v>5.5904183857336154</v>
      </c>
      <c r="Q193" s="10" t="s">
        <v>23</v>
      </c>
      <c r="R193" s="31">
        <v>4.2948769999999996</v>
      </c>
      <c r="S193" s="12">
        <f t="shared" si="57"/>
        <v>41199</v>
      </c>
      <c r="T193" s="29"/>
      <c r="V193" s="9">
        <f>AVERAGE(P189:P198)</f>
        <v>6.4966029534925198</v>
      </c>
    </row>
    <row r="194" spans="1:22" s="10" customFormat="1" x14ac:dyDescent="0.35">
      <c r="A194" s="12">
        <f t="shared" si="55"/>
        <v>41199</v>
      </c>
      <c r="B194" s="12" t="str">
        <f t="shared" si="58"/>
        <v>232-01-1-010</v>
      </c>
      <c r="C194" s="12" t="str">
        <f t="shared" si="58"/>
        <v>232-48</v>
      </c>
      <c r="D194" s="12" t="str">
        <f t="shared" si="58"/>
        <v>Assumption</v>
      </c>
      <c r="E194" s="12" t="str">
        <f t="shared" si="58"/>
        <v>LA 70</v>
      </c>
      <c r="F194" s="27">
        <f t="shared" si="58"/>
        <v>2</v>
      </c>
      <c r="G194" s="7">
        <v>30.015181699999999</v>
      </c>
      <c r="H194" s="7">
        <v>-91.141400000000004</v>
      </c>
      <c r="I194" s="10">
        <v>5.5</v>
      </c>
      <c r="J194" s="9">
        <v>5.1500000953674316</v>
      </c>
      <c r="K194" s="9">
        <v>425.31975916309864</v>
      </c>
      <c r="L194" s="9">
        <v>2165.6439009482092</v>
      </c>
      <c r="M194" s="9">
        <v>15.693399211943584</v>
      </c>
      <c r="N194" s="9">
        <v>0</v>
      </c>
      <c r="O194" s="9">
        <v>0</v>
      </c>
      <c r="P194" s="9">
        <f t="shared" si="60"/>
        <v>6.7604256926579973</v>
      </c>
      <c r="Q194" s="10" t="s">
        <v>23</v>
      </c>
      <c r="R194" s="31">
        <v>3.8399209999999999</v>
      </c>
      <c r="S194" s="12">
        <f t="shared" si="57"/>
        <v>41199</v>
      </c>
      <c r="T194" s="29"/>
      <c r="V194" s="10">
        <f>AVERAGE(R189:R198)</f>
        <v>3.8375504</v>
      </c>
    </row>
    <row r="195" spans="1:22" s="10" customFormat="1" x14ac:dyDescent="0.35">
      <c r="A195" s="12">
        <f t="shared" si="55"/>
        <v>41199</v>
      </c>
      <c r="B195" s="12" t="str">
        <f t="shared" si="58"/>
        <v>232-01-1-010</v>
      </c>
      <c r="C195" s="12" t="str">
        <f t="shared" si="58"/>
        <v>232-48</v>
      </c>
      <c r="D195" s="12" t="str">
        <f t="shared" si="58"/>
        <v>Assumption</v>
      </c>
      <c r="E195" s="12" t="str">
        <f t="shared" si="58"/>
        <v>LA 70</v>
      </c>
      <c r="F195" s="27">
        <f t="shared" si="58"/>
        <v>2</v>
      </c>
      <c r="G195" s="7">
        <v>30.015153300000001</v>
      </c>
      <c r="H195" s="7">
        <v>-91.143056700000002</v>
      </c>
      <c r="I195" s="10">
        <v>5.6</v>
      </c>
      <c r="J195" s="9">
        <v>5.1399998664855957</v>
      </c>
      <c r="K195" s="9">
        <v>958.14097992673112</v>
      </c>
      <c r="L195" s="9">
        <v>1198.0246368946439</v>
      </c>
      <c r="M195" s="9">
        <v>14.716395626470296</v>
      </c>
      <c r="N195" s="9">
        <v>0</v>
      </c>
      <c r="O195" s="9">
        <v>0</v>
      </c>
      <c r="P195" s="9">
        <f t="shared" si="60"/>
        <v>6.3793942943234159</v>
      </c>
      <c r="Q195" s="10" t="s">
        <v>23</v>
      </c>
      <c r="R195" s="31">
        <v>3.9101659999999998</v>
      </c>
      <c r="S195" s="12">
        <f t="shared" si="57"/>
        <v>41199</v>
      </c>
      <c r="T195" s="29"/>
    </row>
    <row r="196" spans="1:22" s="10" customFormat="1" x14ac:dyDescent="0.35">
      <c r="A196" s="12">
        <f t="shared" si="55"/>
        <v>41199</v>
      </c>
      <c r="B196" s="12" t="str">
        <f t="shared" si="58"/>
        <v>232-01-1-010</v>
      </c>
      <c r="C196" s="12" t="str">
        <f t="shared" si="58"/>
        <v>232-48</v>
      </c>
      <c r="D196" s="12" t="str">
        <f t="shared" si="58"/>
        <v>Assumption</v>
      </c>
      <c r="E196" s="12" t="str">
        <f t="shared" si="58"/>
        <v>LA 70</v>
      </c>
      <c r="F196" s="27">
        <f t="shared" si="58"/>
        <v>2</v>
      </c>
      <c r="G196" s="7">
        <v>30.015118300000001</v>
      </c>
      <c r="H196" s="7">
        <v>-91.144796700000001</v>
      </c>
      <c r="I196" s="10">
        <v>5.7</v>
      </c>
      <c r="J196" s="9">
        <v>6.2699999809265137</v>
      </c>
      <c r="K196" s="9">
        <v>301.64840407596694</v>
      </c>
      <c r="L196" s="9">
        <v>1451.4970328816232</v>
      </c>
      <c r="M196" s="9">
        <v>15.295879824622393</v>
      </c>
      <c r="N196" s="9">
        <v>0</v>
      </c>
      <c r="O196" s="9">
        <v>0</v>
      </c>
      <c r="P196" s="9">
        <f t="shared" si="60"/>
        <v>6.6053931316027334</v>
      </c>
      <c r="Q196" s="10" t="s">
        <v>23</v>
      </c>
      <c r="R196" s="31">
        <v>3.5301689999999999</v>
      </c>
      <c r="S196" s="12">
        <f t="shared" si="57"/>
        <v>41199</v>
      </c>
      <c r="T196" s="29"/>
    </row>
    <row r="197" spans="1:22" s="10" customFormat="1" x14ac:dyDescent="0.35">
      <c r="A197" s="12">
        <f t="shared" si="55"/>
        <v>41199</v>
      </c>
      <c r="B197" s="12" t="str">
        <f t="shared" ref="B197:F199" si="61">B196</f>
        <v>232-01-1-010</v>
      </c>
      <c r="C197" s="12" t="str">
        <f t="shared" si="61"/>
        <v>232-48</v>
      </c>
      <c r="D197" s="12" t="str">
        <f t="shared" si="61"/>
        <v>Assumption</v>
      </c>
      <c r="E197" s="12" t="str">
        <f t="shared" si="61"/>
        <v>LA 70</v>
      </c>
      <c r="F197" s="27">
        <f t="shared" si="61"/>
        <v>2</v>
      </c>
      <c r="G197" s="7">
        <v>30.015090000000001</v>
      </c>
      <c r="H197" s="7">
        <v>-91.146445</v>
      </c>
      <c r="I197" s="10">
        <v>5.8</v>
      </c>
      <c r="J197" s="9">
        <v>5.190000057220459</v>
      </c>
      <c r="K197" s="9">
        <v>675.86298944327996</v>
      </c>
      <c r="L197" s="9">
        <v>1396.2799997415327</v>
      </c>
      <c r="M197" s="9">
        <v>15.839677436874487</v>
      </c>
      <c r="N197" s="9">
        <v>0</v>
      </c>
      <c r="O197" s="9">
        <v>0</v>
      </c>
      <c r="P197" s="9">
        <f t="shared" si="60"/>
        <v>6.8174742003810493</v>
      </c>
      <c r="Q197" s="10" t="s">
        <v>23</v>
      </c>
      <c r="R197" s="31">
        <v>3.8301400000000001</v>
      </c>
      <c r="S197" s="12">
        <f t="shared" si="57"/>
        <v>41199</v>
      </c>
      <c r="T197" s="29"/>
    </row>
    <row r="198" spans="1:22" s="10" customFormat="1" x14ac:dyDescent="0.35">
      <c r="A198" s="12">
        <f t="shared" si="55"/>
        <v>41199</v>
      </c>
      <c r="B198" s="12" t="str">
        <f t="shared" si="61"/>
        <v>232-01-1-010</v>
      </c>
      <c r="C198" s="12" t="str">
        <f t="shared" si="61"/>
        <v>232-48</v>
      </c>
      <c r="D198" s="12" t="str">
        <f t="shared" si="61"/>
        <v>Assumption</v>
      </c>
      <c r="E198" s="12" t="str">
        <f t="shared" si="61"/>
        <v>LA 70</v>
      </c>
      <c r="F198" s="27">
        <f t="shared" si="61"/>
        <v>2</v>
      </c>
      <c r="G198" s="7">
        <v>30.015063300000001</v>
      </c>
      <c r="H198" s="7">
        <v>-91.148096699999996</v>
      </c>
      <c r="I198" s="10">
        <v>5.9</v>
      </c>
      <c r="J198" s="9">
        <v>5.9499998092651367</v>
      </c>
      <c r="K198" s="9">
        <v>1125.8043991778693</v>
      </c>
      <c r="L198" s="9">
        <v>434.68080791060544</v>
      </c>
      <c r="M198" s="9">
        <v>15.930473669833543</v>
      </c>
      <c r="N198" s="9">
        <v>0</v>
      </c>
      <c r="O198" s="9">
        <v>0</v>
      </c>
      <c r="P198" s="9">
        <f t="shared" si="60"/>
        <v>6.8528847312350818</v>
      </c>
      <c r="Q198" s="10" t="s">
        <v>23</v>
      </c>
      <c r="R198" s="31">
        <v>3.6485020000000001</v>
      </c>
      <c r="S198" s="12">
        <f t="shared" si="57"/>
        <v>41199</v>
      </c>
      <c r="T198" s="29"/>
    </row>
    <row r="199" spans="1:22" s="10" customFormat="1" x14ac:dyDescent="0.35">
      <c r="A199" s="12">
        <f t="shared" si="55"/>
        <v>41199</v>
      </c>
      <c r="B199" s="12" t="str">
        <f t="shared" si="61"/>
        <v>232-01-1-010</v>
      </c>
      <c r="C199" s="12" t="str">
        <f t="shared" si="61"/>
        <v>232-48</v>
      </c>
      <c r="D199" s="12" t="str">
        <f t="shared" si="61"/>
        <v>Assumption</v>
      </c>
      <c r="E199" s="12" t="str">
        <f t="shared" si="61"/>
        <v>LA 70</v>
      </c>
      <c r="F199" s="27">
        <f t="shared" si="61"/>
        <v>2</v>
      </c>
      <c r="G199" s="7">
        <v>30.015136699999999</v>
      </c>
      <c r="H199" s="7">
        <v>-91.149918299999996</v>
      </c>
      <c r="I199" s="10">
        <v>6.2</v>
      </c>
      <c r="J199" s="9">
        <v>3.880000114440918</v>
      </c>
      <c r="K199" s="9">
        <v>1774.3362225468211</v>
      </c>
      <c r="L199" s="9">
        <v>2484.9020283017339</v>
      </c>
      <c r="M199" s="9">
        <v>13.434573168394532</v>
      </c>
      <c r="N199" s="9">
        <v>0</v>
      </c>
      <c r="O199" s="9">
        <v>0</v>
      </c>
      <c r="P199" s="9">
        <f t="shared" si="60"/>
        <v>5.8794835356738675</v>
      </c>
      <c r="Q199" s="10" t="s">
        <v>23</v>
      </c>
      <c r="R199" s="31">
        <v>4.2903820000000001</v>
      </c>
      <c r="S199" s="12">
        <f t="shared" si="57"/>
        <v>41199</v>
      </c>
      <c r="T199" s="29"/>
    </row>
    <row r="200" spans="1:22" s="10" customFormat="1" x14ac:dyDescent="0.35">
      <c r="A200" s="12">
        <f t="shared" si="55"/>
        <v>41199</v>
      </c>
      <c r="B200" s="12" t="str">
        <f t="shared" ref="B200:F200" si="62">B199</f>
        <v>232-01-1-010</v>
      </c>
      <c r="C200" s="12" t="str">
        <f t="shared" si="62"/>
        <v>232-48</v>
      </c>
      <c r="D200" s="12" t="str">
        <f t="shared" si="62"/>
        <v>Assumption</v>
      </c>
      <c r="E200" s="12" t="str">
        <f t="shared" si="62"/>
        <v>LA 70</v>
      </c>
      <c r="F200" s="27">
        <f t="shared" si="62"/>
        <v>2</v>
      </c>
      <c r="G200" s="7">
        <v>30.015425</v>
      </c>
      <c r="H200" s="7">
        <v>-91.153180000000006</v>
      </c>
      <c r="I200" s="10">
        <v>6.4</v>
      </c>
      <c r="J200" s="9">
        <v>4.2199997901916504</v>
      </c>
      <c r="K200" s="9">
        <v>3160.1938962785266</v>
      </c>
      <c r="L200" s="9">
        <v>517.48491086735271</v>
      </c>
      <c r="M200" s="9">
        <v>16.854209637816897</v>
      </c>
      <c r="N200" s="9">
        <v>0</v>
      </c>
      <c r="O200" s="9">
        <v>0</v>
      </c>
      <c r="P200" s="9">
        <f t="shared" si="60"/>
        <v>7.2131417587485895</v>
      </c>
      <c r="Q200" s="10" t="s">
        <v>23</v>
      </c>
      <c r="R200" s="31">
        <v>4.1912039999999999</v>
      </c>
      <c r="S200" s="12">
        <f t="shared" si="57"/>
        <v>41199</v>
      </c>
    </row>
    <row r="201" spans="1:22" s="10" customFormat="1" x14ac:dyDescent="0.35">
      <c r="A201" s="12">
        <f t="shared" si="55"/>
        <v>41199</v>
      </c>
      <c r="B201" s="12" t="str">
        <f t="shared" ref="B201:F201" si="63">B200</f>
        <v>232-01-1-010</v>
      </c>
      <c r="C201" s="12" t="str">
        <f t="shared" si="63"/>
        <v>232-48</v>
      </c>
      <c r="D201" s="12" t="str">
        <f t="shared" si="63"/>
        <v>Assumption</v>
      </c>
      <c r="E201" s="12" t="str">
        <f t="shared" si="63"/>
        <v>LA 70</v>
      </c>
      <c r="F201" s="27">
        <f t="shared" si="63"/>
        <v>2</v>
      </c>
      <c r="G201" s="7">
        <v>30.014285000000001</v>
      </c>
      <c r="H201" s="7">
        <v>-91.156170000000003</v>
      </c>
      <c r="I201" s="10">
        <v>6.6</v>
      </c>
      <c r="J201" s="9">
        <v>5.8299999237060547</v>
      </c>
      <c r="K201" s="9">
        <v>349.16562998128967</v>
      </c>
      <c r="L201" s="9">
        <v>1478.954067496174</v>
      </c>
      <c r="M201" s="9">
        <v>16.661140640735063</v>
      </c>
      <c r="N201" s="9">
        <v>0</v>
      </c>
      <c r="O201" s="9">
        <v>0</v>
      </c>
      <c r="P201" s="9">
        <f t="shared" si="60"/>
        <v>7.1378448498866742</v>
      </c>
      <c r="Q201" s="10" t="s">
        <v>23</v>
      </c>
      <c r="R201" s="31">
        <v>3.5899369999999999</v>
      </c>
      <c r="S201" s="12">
        <f t="shared" si="57"/>
        <v>41199</v>
      </c>
    </row>
    <row r="202" spans="1:22" s="10" customFormat="1" x14ac:dyDescent="0.35">
      <c r="A202" s="12">
        <f t="shared" si="55"/>
        <v>41199</v>
      </c>
      <c r="B202" s="12" t="str">
        <f t="shared" ref="B202:F202" si="64">B201</f>
        <v>232-01-1-010</v>
      </c>
      <c r="C202" s="12" t="str">
        <f t="shared" si="64"/>
        <v>232-48</v>
      </c>
      <c r="D202" s="12" t="str">
        <f t="shared" si="64"/>
        <v>Assumption</v>
      </c>
      <c r="E202" s="12" t="str">
        <f t="shared" si="64"/>
        <v>LA 70</v>
      </c>
      <c r="F202" s="27">
        <f t="shared" si="64"/>
        <v>2</v>
      </c>
      <c r="G202" s="7">
        <v>30.0136933</v>
      </c>
      <c r="H202" s="7">
        <v>-91.159446700000004</v>
      </c>
      <c r="I202" s="10">
        <v>6.8</v>
      </c>
      <c r="J202" s="9">
        <v>5.070000171661377</v>
      </c>
      <c r="K202" s="9">
        <v>1066.4254567748253</v>
      </c>
      <c r="L202" s="9">
        <v>1119.4175887984277</v>
      </c>
      <c r="M202" s="9">
        <v>15.678579137437374</v>
      </c>
      <c r="N202" s="9">
        <v>0</v>
      </c>
      <c r="O202" s="9">
        <v>0</v>
      </c>
      <c r="P202" s="9">
        <f t="shared" si="60"/>
        <v>6.754645863600576</v>
      </c>
      <c r="Q202" s="10" t="s">
        <v>23</v>
      </c>
      <c r="R202" s="31">
        <v>3.8571300000000002</v>
      </c>
      <c r="S202" s="12">
        <f t="shared" si="57"/>
        <v>41199</v>
      </c>
    </row>
    <row r="203" spans="1:22" s="10" customFormat="1" x14ac:dyDescent="0.35">
      <c r="A203" s="12">
        <f t="shared" si="55"/>
        <v>41199</v>
      </c>
      <c r="B203" s="12" t="str">
        <f t="shared" ref="B203:F203" si="65">B202</f>
        <v>232-01-1-010</v>
      </c>
      <c r="C203" s="12" t="str">
        <f t="shared" si="65"/>
        <v>232-48</v>
      </c>
      <c r="D203" s="12" t="str">
        <f t="shared" si="65"/>
        <v>Assumption</v>
      </c>
      <c r="E203" s="12" t="str">
        <f t="shared" si="65"/>
        <v>LA 70</v>
      </c>
      <c r="F203" s="27">
        <f t="shared" si="65"/>
        <v>2</v>
      </c>
      <c r="G203" s="7">
        <v>30.013206700000001</v>
      </c>
      <c r="H203" s="7">
        <v>-91.162440000000004</v>
      </c>
      <c r="I203" s="10">
        <v>7</v>
      </c>
      <c r="J203" s="9">
        <v>6.619999885559082</v>
      </c>
      <c r="K203" s="9">
        <v>154.68525756061641</v>
      </c>
      <c r="L203" s="9">
        <v>2294.2220803379291</v>
      </c>
      <c r="M203" s="9">
        <v>17.178693578915659</v>
      </c>
      <c r="N203" s="9">
        <v>0</v>
      </c>
      <c r="O203" s="9">
        <v>0</v>
      </c>
      <c r="P203" s="9">
        <f t="shared" si="60"/>
        <v>7.3396904957771074</v>
      </c>
      <c r="Q203" s="10" t="s">
        <v>23</v>
      </c>
      <c r="R203" s="31">
        <v>3.2991190000000001</v>
      </c>
      <c r="S203" s="12">
        <f t="shared" si="57"/>
        <v>41199</v>
      </c>
    </row>
    <row r="204" spans="1:22" s="10" customFormat="1" x14ac:dyDescent="0.35">
      <c r="A204" s="12">
        <f t="shared" si="55"/>
        <v>41199</v>
      </c>
      <c r="B204" s="12" t="str">
        <f t="shared" ref="B204:F204" si="66">B203</f>
        <v>232-01-1-010</v>
      </c>
      <c r="C204" s="12" t="str">
        <f t="shared" si="66"/>
        <v>232-48</v>
      </c>
      <c r="D204" s="12" t="str">
        <f t="shared" si="66"/>
        <v>Assumption</v>
      </c>
      <c r="E204" s="12" t="str">
        <f t="shared" si="66"/>
        <v>LA 70</v>
      </c>
      <c r="F204" s="27">
        <f t="shared" si="66"/>
        <v>2</v>
      </c>
      <c r="G204" s="7">
        <v>30.012583299999999</v>
      </c>
      <c r="H204" s="7">
        <v>-91.165674999999993</v>
      </c>
      <c r="I204" s="10">
        <v>7.2</v>
      </c>
      <c r="J204" s="9">
        <v>4.4499998092651367</v>
      </c>
      <c r="K204" s="9">
        <v>3164.9649310349669</v>
      </c>
      <c r="L204" s="9">
        <v>700.14029238815272</v>
      </c>
      <c r="M204" s="9">
        <v>13.956860631285037</v>
      </c>
      <c r="N204" s="9">
        <v>0</v>
      </c>
      <c r="O204" s="9">
        <v>0</v>
      </c>
      <c r="P204" s="9">
        <f t="shared" si="60"/>
        <v>6.0831756462011644</v>
      </c>
      <c r="Q204" s="10" t="s">
        <v>23</v>
      </c>
      <c r="R204" s="31">
        <v>4.1653799999999999</v>
      </c>
      <c r="S204" s="12">
        <f t="shared" si="57"/>
        <v>41199</v>
      </c>
    </row>
    <row r="205" spans="1:22" s="10" customFormat="1" ht="15" thickBot="1" x14ac:dyDescent="0.4">
      <c r="A205" s="12">
        <f t="shared" si="55"/>
        <v>41199</v>
      </c>
      <c r="B205" s="12" t="str">
        <f t="shared" ref="B205:F205" si="67">B204</f>
        <v>232-01-1-010</v>
      </c>
      <c r="C205" s="12" t="str">
        <f t="shared" si="67"/>
        <v>232-48</v>
      </c>
      <c r="D205" s="12" t="str">
        <f t="shared" si="67"/>
        <v>Assumption</v>
      </c>
      <c r="E205" s="12" t="str">
        <f t="shared" si="67"/>
        <v>LA 70</v>
      </c>
      <c r="F205" s="27">
        <f t="shared" si="67"/>
        <v>2</v>
      </c>
      <c r="G205" s="7">
        <v>30.011928300000001</v>
      </c>
      <c r="H205" s="7">
        <v>-91.168903299999997</v>
      </c>
      <c r="I205" s="10">
        <v>7.4</v>
      </c>
      <c r="J205" s="9">
        <v>3.4700000286102295</v>
      </c>
      <c r="K205" s="9">
        <v>9853.8165992192062</v>
      </c>
      <c r="L205" s="9">
        <v>1108.0941533616717</v>
      </c>
      <c r="M205" s="9">
        <v>11.811163044745834</v>
      </c>
      <c r="N205" s="9">
        <v>0</v>
      </c>
      <c r="O205" s="9">
        <v>0</v>
      </c>
      <c r="P205" s="9">
        <f t="shared" si="60"/>
        <v>5.2463535874508755</v>
      </c>
      <c r="Q205" s="10" t="s">
        <v>23</v>
      </c>
      <c r="R205" s="33">
        <v>4.4147809999999996</v>
      </c>
      <c r="S205" s="12">
        <f t="shared" si="57"/>
        <v>41199</v>
      </c>
    </row>
    <row r="206" spans="1:22" s="10" customFormat="1" x14ac:dyDescent="0.35">
      <c r="A206" s="12">
        <f t="shared" si="55"/>
        <v>41213</v>
      </c>
      <c r="B206" s="12" t="str">
        <f t="shared" ref="B206:F206" si="68">B205</f>
        <v>232-01-1-010</v>
      </c>
      <c r="C206" s="12" t="str">
        <f t="shared" si="68"/>
        <v>232-48</v>
      </c>
      <c r="D206" s="12" t="str">
        <f t="shared" si="68"/>
        <v>Assumption</v>
      </c>
      <c r="E206" s="12" t="str">
        <f t="shared" si="68"/>
        <v>LA 70</v>
      </c>
      <c r="F206" s="27">
        <f t="shared" si="68"/>
        <v>2</v>
      </c>
      <c r="G206" s="7">
        <v>30.002306699999998</v>
      </c>
      <c r="H206" s="7">
        <v>-91.0721633</v>
      </c>
      <c r="I206" s="10">
        <v>1.1000000000000001</v>
      </c>
      <c r="J206" s="9">
        <v>6.5999999046325684</v>
      </c>
      <c r="K206" s="9">
        <v>3136.576263815723</v>
      </c>
      <c r="L206" s="9">
        <v>142.77872093845187</v>
      </c>
      <c r="M206" s="9">
        <v>103.08778685647157</v>
      </c>
      <c r="N206" s="9">
        <v>17.509874297956387</v>
      </c>
      <c r="O206" s="9">
        <v>0</v>
      </c>
      <c r="P206" s="9">
        <f>N206*0.39+0.64</f>
        <v>7.4688509762029911</v>
      </c>
      <c r="Q206" s="10" t="s">
        <v>23</v>
      </c>
      <c r="R206" s="31">
        <v>3.2340420000000001</v>
      </c>
      <c r="S206" s="12">
        <v>41213</v>
      </c>
    </row>
    <row r="207" spans="1:22" s="10" customFormat="1" x14ac:dyDescent="0.35">
      <c r="A207" s="12">
        <v>41213</v>
      </c>
      <c r="B207" s="12" t="str">
        <f>B206</f>
        <v>232-01-1-010</v>
      </c>
      <c r="C207" s="12" t="str">
        <f t="shared" ref="C207:E207" si="69">C206</f>
        <v>232-48</v>
      </c>
      <c r="D207" s="12" t="str">
        <f t="shared" si="69"/>
        <v>Assumption</v>
      </c>
      <c r="E207" s="12" t="str">
        <f t="shared" si="69"/>
        <v>LA 70</v>
      </c>
      <c r="F207" s="27">
        <v>2</v>
      </c>
      <c r="G207" s="7">
        <v>30.002528300000002</v>
      </c>
      <c r="H207" s="7">
        <v>-91.075483300000002</v>
      </c>
      <c r="I207" s="10">
        <v>1.3</v>
      </c>
      <c r="J207" s="9">
        <v>9</v>
      </c>
      <c r="K207" s="9">
        <v>2025.2688679552855</v>
      </c>
      <c r="L207" s="9">
        <v>84.062762218087542</v>
      </c>
      <c r="M207" s="9">
        <v>178.91782052883789</v>
      </c>
      <c r="N207" s="9">
        <v>14.286784881644826</v>
      </c>
      <c r="O207" s="9">
        <v>0</v>
      </c>
      <c r="P207" s="9">
        <f t="shared" ref="P207:P216" si="70">N207*0.39+0.64</f>
        <v>6.2118461038414816</v>
      </c>
      <c r="R207" s="32">
        <v>2.8053129999999999</v>
      </c>
      <c r="S207" s="12">
        <f t="shared" si="57"/>
        <v>41213</v>
      </c>
    </row>
    <row r="208" spans="1:22" s="10" customFormat="1" x14ac:dyDescent="0.35">
      <c r="A208" s="12">
        <f>A207</f>
        <v>41213</v>
      </c>
      <c r="B208" s="12" t="str">
        <f t="shared" ref="B208:B241" si="71">B207</f>
        <v>232-01-1-010</v>
      </c>
      <c r="C208" s="12" t="str">
        <f t="shared" ref="C208:C241" si="72">C207</f>
        <v>232-48</v>
      </c>
      <c r="D208" s="12" t="str">
        <f t="shared" ref="D208:D241" si="73">D207</f>
        <v>Assumption</v>
      </c>
      <c r="E208" s="12" t="str">
        <f t="shared" ref="E208:E241" si="74">E207</f>
        <v>LA 70</v>
      </c>
      <c r="F208" s="27">
        <f>F207</f>
        <v>2</v>
      </c>
      <c r="G208" s="7">
        <v>30.002741700000001</v>
      </c>
      <c r="H208" s="7">
        <v>-91.078786699999995</v>
      </c>
      <c r="I208" s="10">
        <v>1.5</v>
      </c>
      <c r="J208" s="9">
        <v>13.260000228881836</v>
      </c>
      <c r="K208" s="9">
        <v>371.89985433438994</v>
      </c>
      <c r="L208" s="9">
        <v>68.319707798585299</v>
      </c>
      <c r="M208" s="9">
        <v>64.910941205611934</v>
      </c>
      <c r="N208" s="9">
        <v>13.30291894465242</v>
      </c>
      <c r="O208" s="9">
        <v>0</v>
      </c>
      <c r="P208" s="9">
        <f t="shared" si="70"/>
        <v>5.8281383884144438</v>
      </c>
      <c r="R208" s="31">
        <v>2.182512</v>
      </c>
      <c r="S208" s="12">
        <f t="shared" si="57"/>
        <v>41213</v>
      </c>
    </row>
    <row r="209" spans="1:19" s="10" customFormat="1" x14ac:dyDescent="0.35">
      <c r="A209" s="12">
        <f t="shared" ref="A209:A241" si="75">A208</f>
        <v>41213</v>
      </c>
      <c r="B209" s="12" t="str">
        <f t="shared" si="71"/>
        <v>232-01-1-010</v>
      </c>
      <c r="C209" s="12" t="str">
        <f t="shared" si="72"/>
        <v>232-48</v>
      </c>
      <c r="D209" s="12" t="str">
        <f t="shared" si="73"/>
        <v>Assumption</v>
      </c>
      <c r="E209" s="12" t="str">
        <f t="shared" si="74"/>
        <v>LA 70</v>
      </c>
      <c r="F209" s="27">
        <f t="shared" ref="F209:F241" si="76">F208</f>
        <v>2</v>
      </c>
      <c r="G209" s="7">
        <v>30.002943299999998</v>
      </c>
      <c r="H209" s="7">
        <v>-91.082108300000002</v>
      </c>
      <c r="I209" s="10">
        <v>1.7</v>
      </c>
      <c r="J209" s="9">
        <v>8.1099996566772461</v>
      </c>
      <c r="K209" s="9">
        <v>2188.3484063377268</v>
      </c>
      <c r="L209" s="9">
        <v>404.10325141757733</v>
      </c>
      <c r="M209" s="9">
        <v>234.38908609834934</v>
      </c>
      <c r="N209" s="9">
        <v>12.587704829625128</v>
      </c>
      <c r="O209" s="9">
        <v>0</v>
      </c>
      <c r="P209" s="9">
        <f t="shared" si="70"/>
        <v>5.5492048835537995</v>
      </c>
      <c r="R209" s="31">
        <v>3.0508289999999998</v>
      </c>
      <c r="S209" s="12">
        <f t="shared" si="57"/>
        <v>41213</v>
      </c>
    </row>
    <row r="210" spans="1:19" s="10" customFormat="1" x14ac:dyDescent="0.35">
      <c r="A210" s="12">
        <f t="shared" si="75"/>
        <v>41213</v>
      </c>
      <c r="B210" s="12" t="str">
        <f t="shared" si="71"/>
        <v>232-01-1-010</v>
      </c>
      <c r="C210" s="12" t="str">
        <f t="shared" si="72"/>
        <v>232-48</v>
      </c>
      <c r="D210" s="12" t="str">
        <f t="shared" si="73"/>
        <v>Assumption</v>
      </c>
      <c r="E210" s="12" t="str">
        <f t="shared" si="74"/>
        <v>LA 70</v>
      </c>
      <c r="F210" s="27">
        <f t="shared" si="76"/>
        <v>2</v>
      </c>
      <c r="G210" s="7">
        <v>30.003153300000001</v>
      </c>
      <c r="H210" s="7">
        <v>-91.085423300000002</v>
      </c>
      <c r="I210" s="10">
        <v>1.9</v>
      </c>
      <c r="J210" s="9">
        <v>16.780000686645508</v>
      </c>
      <c r="K210" s="9">
        <v>51.755362006584242</v>
      </c>
      <c r="L210" s="9">
        <v>152.84977099974969</v>
      </c>
      <c r="M210" s="9">
        <v>193.90139133588715</v>
      </c>
      <c r="N210" s="9">
        <v>16.765232257994974</v>
      </c>
      <c r="O210" s="9">
        <v>0</v>
      </c>
      <c r="P210" s="9">
        <f t="shared" si="70"/>
        <v>7.17844058061804</v>
      </c>
      <c r="R210" s="31">
        <v>1.730904</v>
      </c>
      <c r="S210" s="12">
        <f t="shared" si="57"/>
        <v>41213</v>
      </c>
    </row>
    <row r="211" spans="1:19" s="10" customFormat="1" x14ac:dyDescent="0.35">
      <c r="A211" s="12">
        <f t="shared" si="75"/>
        <v>41213</v>
      </c>
      <c r="B211" s="12" t="str">
        <f t="shared" si="71"/>
        <v>232-01-1-010</v>
      </c>
      <c r="C211" s="12" t="str">
        <f t="shared" si="72"/>
        <v>232-48</v>
      </c>
      <c r="D211" s="12" t="str">
        <f t="shared" si="73"/>
        <v>Assumption</v>
      </c>
      <c r="E211" s="12" t="str">
        <f t="shared" si="74"/>
        <v>LA 70</v>
      </c>
      <c r="F211" s="27">
        <f t="shared" si="76"/>
        <v>2</v>
      </c>
      <c r="G211" s="7">
        <v>30.0033633</v>
      </c>
      <c r="H211" s="7">
        <v>-91.0887417</v>
      </c>
      <c r="I211" s="10">
        <v>2.1</v>
      </c>
      <c r="J211" s="9">
        <v>7.0199999809265137</v>
      </c>
      <c r="K211" s="9">
        <v>6488.3057456277493</v>
      </c>
      <c r="L211" s="9">
        <v>519.04366434277608</v>
      </c>
      <c r="M211" s="9">
        <v>301.05714245968045</v>
      </c>
      <c r="N211" s="9">
        <v>12.976611491255499</v>
      </c>
      <c r="O211" s="9">
        <v>0</v>
      </c>
      <c r="P211" s="9">
        <f t="shared" si="70"/>
        <v>5.7008784815896441</v>
      </c>
      <c r="R211" s="31">
        <v>3.192898</v>
      </c>
      <c r="S211" s="12">
        <f t="shared" si="57"/>
        <v>41213</v>
      </c>
    </row>
    <row r="212" spans="1:19" s="10" customFormat="1" x14ac:dyDescent="0.35">
      <c r="A212" s="12">
        <f t="shared" si="75"/>
        <v>41213</v>
      </c>
      <c r="B212" s="12" t="str">
        <f t="shared" si="71"/>
        <v>232-01-1-010</v>
      </c>
      <c r="C212" s="12" t="str">
        <f t="shared" si="72"/>
        <v>232-48</v>
      </c>
      <c r="D212" s="12" t="str">
        <f t="shared" si="73"/>
        <v>Assumption</v>
      </c>
      <c r="E212" s="12" t="str">
        <f t="shared" si="74"/>
        <v>LA 70</v>
      </c>
      <c r="F212" s="27">
        <f t="shared" si="76"/>
        <v>2</v>
      </c>
      <c r="G212" s="7">
        <v>30.003579999999999</v>
      </c>
      <c r="H212" s="7">
        <v>-91.092056700000001</v>
      </c>
      <c r="I212" s="10">
        <v>2.2999999999999998</v>
      </c>
      <c r="J212" s="9">
        <v>16.75</v>
      </c>
      <c r="K212" s="9">
        <v>249.70274330069057</v>
      </c>
      <c r="L212" s="9">
        <v>28.172900473982981</v>
      </c>
      <c r="M212" s="9">
        <v>17.696161406970404</v>
      </c>
      <c r="N212" s="9">
        <v>34.582794076829678</v>
      </c>
      <c r="O212" s="9">
        <v>0</v>
      </c>
      <c r="P212" s="9">
        <f t="shared" si="70"/>
        <v>14.127289689963575</v>
      </c>
      <c r="R212" s="31">
        <v>1.5273270000000001</v>
      </c>
      <c r="S212" s="12">
        <f t="shared" si="57"/>
        <v>41213</v>
      </c>
    </row>
    <row r="213" spans="1:19" s="10" customFormat="1" x14ac:dyDescent="0.35">
      <c r="A213" s="12">
        <f t="shared" si="75"/>
        <v>41213</v>
      </c>
      <c r="B213" s="12" t="str">
        <f t="shared" si="71"/>
        <v>232-01-1-010</v>
      </c>
      <c r="C213" s="12" t="str">
        <f t="shared" si="72"/>
        <v>232-48</v>
      </c>
      <c r="D213" s="12" t="str">
        <f t="shared" si="73"/>
        <v>Assumption</v>
      </c>
      <c r="E213" s="12" t="str">
        <f t="shared" si="74"/>
        <v>LA 70</v>
      </c>
      <c r="F213" s="27">
        <f t="shared" si="76"/>
        <v>2</v>
      </c>
      <c r="G213" s="7">
        <v>30.004816699999999</v>
      </c>
      <c r="H213" s="7">
        <v>-91.095029999999994</v>
      </c>
      <c r="I213" s="10">
        <v>2.5</v>
      </c>
      <c r="J213" s="9">
        <v>6.809999942779541</v>
      </c>
      <c r="K213" s="9">
        <v>2095.3552008265656</v>
      </c>
      <c r="L213" s="9">
        <v>394.04860313963326</v>
      </c>
      <c r="M213" s="9">
        <v>234.94518823797645</v>
      </c>
      <c r="N213" s="9">
        <v>13.447199955364958</v>
      </c>
      <c r="O213" s="9">
        <v>0</v>
      </c>
      <c r="P213" s="9">
        <f t="shared" si="70"/>
        <v>5.8844079825923332</v>
      </c>
      <c r="R213" s="31">
        <v>3.2790979999999998</v>
      </c>
      <c r="S213" s="12">
        <f t="shared" si="57"/>
        <v>41213</v>
      </c>
    </row>
    <row r="214" spans="1:19" s="10" customFormat="1" x14ac:dyDescent="0.35">
      <c r="A214" s="12">
        <f t="shared" si="75"/>
        <v>41213</v>
      </c>
      <c r="B214" s="12" t="str">
        <f t="shared" si="71"/>
        <v>232-01-1-010</v>
      </c>
      <c r="C214" s="12" t="str">
        <f t="shared" si="72"/>
        <v>232-48</v>
      </c>
      <c r="D214" s="12" t="str">
        <f t="shared" si="73"/>
        <v>Assumption</v>
      </c>
      <c r="E214" s="12" t="str">
        <f t="shared" si="74"/>
        <v>LA 70</v>
      </c>
      <c r="F214" s="27">
        <f t="shared" si="76"/>
        <v>2</v>
      </c>
      <c r="G214" s="7">
        <v>30.0058033</v>
      </c>
      <c r="H214" s="7">
        <v>-91.098079999999996</v>
      </c>
      <c r="I214" s="10">
        <v>2.7</v>
      </c>
      <c r="J214" s="9">
        <v>8.5299997329711914</v>
      </c>
      <c r="K214" s="9">
        <v>1660.625838449683</v>
      </c>
      <c r="L214" s="9">
        <v>104.03853688469086</v>
      </c>
      <c r="M214" s="9">
        <v>191.39724439024005</v>
      </c>
      <c r="N214" s="9">
        <v>15.0076407281733</v>
      </c>
      <c r="O214" s="9">
        <v>0</v>
      </c>
      <c r="P214" s="9">
        <f t="shared" si="70"/>
        <v>6.4929798839875872</v>
      </c>
      <c r="R214" s="31">
        <v>2.8007749999999998</v>
      </c>
      <c r="S214" s="12">
        <f t="shared" si="57"/>
        <v>41213</v>
      </c>
    </row>
    <row r="215" spans="1:19" s="10" customFormat="1" x14ac:dyDescent="0.35">
      <c r="A215" s="12">
        <f t="shared" si="75"/>
        <v>41213</v>
      </c>
      <c r="B215" s="12" t="str">
        <f t="shared" si="71"/>
        <v>232-01-1-010</v>
      </c>
      <c r="C215" s="12" t="str">
        <f t="shared" si="72"/>
        <v>232-48</v>
      </c>
      <c r="D215" s="12" t="str">
        <f t="shared" si="73"/>
        <v>Assumption</v>
      </c>
      <c r="E215" s="12" t="str">
        <f t="shared" si="74"/>
        <v>LA 70</v>
      </c>
      <c r="F215" s="27">
        <f t="shared" si="76"/>
        <v>2</v>
      </c>
      <c r="G215" s="7">
        <v>30.005763300000002</v>
      </c>
      <c r="H215" s="7">
        <v>-91.101384999999993</v>
      </c>
      <c r="I215" s="10">
        <v>2.9</v>
      </c>
      <c r="J215" s="9">
        <v>8.130000114440918</v>
      </c>
      <c r="K215" s="9">
        <v>6168.5923838764638</v>
      </c>
      <c r="L215" s="9">
        <v>227.96800069989072</v>
      </c>
      <c r="M215" s="9">
        <v>146.91847842867378</v>
      </c>
      <c r="N215" s="9">
        <v>13.70798307528103</v>
      </c>
      <c r="O215" s="9">
        <v>0</v>
      </c>
      <c r="P215" s="9">
        <f t="shared" si="70"/>
        <v>5.9861133993596018</v>
      </c>
      <c r="R215" s="31">
        <v>2.8865859999999999</v>
      </c>
      <c r="S215" s="12">
        <f t="shared" si="57"/>
        <v>41213</v>
      </c>
    </row>
    <row r="216" spans="1:19" s="10" customFormat="1" x14ac:dyDescent="0.35">
      <c r="A216" s="12">
        <f t="shared" si="75"/>
        <v>41213</v>
      </c>
      <c r="B216" s="12" t="str">
        <f t="shared" si="71"/>
        <v>232-01-1-010</v>
      </c>
      <c r="C216" s="12" t="str">
        <f t="shared" si="72"/>
        <v>232-48</v>
      </c>
      <c r="D216" s="12" t="str">
        <f t="shared" si="73"/>
        <v>Assumption</v>
      </c>
      <c r="E216" s="12" t="str">
        <f t="shared" si="74"/>
        <v>LA 70</v>
      </c>
      <c r="F216" s="27">
        <f t="shared" si="76"/>
        <v>2</v>
      </c>
      <c r="G216" s="7">
        <v>30.0057483</v>
      </c>
      <c r="H216" s="7">
        <v>-91.104730000000004</v>
      </c>
      <c r="I216" s="10">
        <v>3.1</v>
      </c>
      <c r="J216" s="9">
        <v>11.510000228881836</v>
      </c>
      <c r="K216" s="9">
        <v>518.93949876400086</v>
      </c>
      <c r="L216" s="9">
        <v>102.91031947494396</v>
      </c>
      <c r="M216" s="9">
        <v>100.82511491129557</v>
      </c>
      <c r="N216" s="9">
        <v>15.136156405464346</v>
      </c>
      <c r="O216" s="9">
        <v>0</v>
      </c>
      <c r="P216" s="9">
        <f t="shared" si="70"/>
        <v>6.543100998131095</v>
      </c>
      <c r="R216" s="31">
        <v>2.2505829999999998</v>
      </c>
      <c r="S216" s="12">
        <f t="shared" si="57"/>
        <v>41213</v>
      </c>
    </row>
    <row r="217" spans="1:19" s="10" customFormat="1" x14ac:dyDescent="0.35">
      <c r="A217" s="12">
        <f t="shared" si="75"/>
        <v>41213</v>
      </c>
      <c r="B217" s="12" t="str">
        <f t="shared" si="71"/>
        <v>232-01-1-010</v>
      </c>
      <c r="C217" s="12" t="str">
        <f t="shared" si="72"/>
        <v>232-48</v>
      </c>
      <c r="D217" s="12" t="str">
        <f t="shared" si="73"/>
        <v>Assumption</v>
      </c>
      <c r="E217" s="12" t="str">
        <f t="shared" si="74"/>
        <v>LA 70</v>
      </c>
      <c r="F217" s="27">
        <f t="shared" si="76"/>
        <v>2</v>
      </c>
      <c r="G217" s="7">
        <v>30.006948300000001</v>
      </c>
      <c r="H217" s="7">
        <v>-91.107483299999998</v>
      </c>
      <c r="I217" s="10">
        <v>3.3</v>
      </c>
      <c r="J217" s="9">
        <v>8.6899995803833008</v>
      </c>
      <c r="K217" s="9">
        <v>2267.8618358254289</v>
      </c>
      <c r="L217" s="9">
        <v>80.289286818141875</v>
      </c>
      <c r="M217" s="9">
        <v>319.25596365063222</v>
      </c>
      <c r="N217" s="9">
        <v>11.628810002055497</v>
      </c>
      <c r="O217" s="9">
        <v>0</v>
      </c>
      <c r="P217" s="9">
        <f>N217*0.39+0.64</f>
        <v>5.1752359008016438</v>
      </c>
      <c r="R217" s="31">
        <v>2.9697249999999999</v>
      </c>
      <c r="S217" s="12">
        <f t="shared" si="57"/>
        <v>41213</v>
      </c>
    </row>
    <row r="218" spans="1:19" s="10" customFormat="1" x14ac:dyDescent="0.35">
      <c r="A218" s="12">
        <f t="shared" si="75"/>
        <v>41213</v>
      </c>
      <c r="B218" s="12" t="str">
        <f t="shared" si="71"/>
        <v>232-01-1-010</v>
      </c>
      <c r="C218" s="12" t="str">
        <f t="shared" si="72"/>
        <v>232-48</v>
      </c>
      <c r="D218" s="12" t="str">
        <f t="shared" si="73"/>
        <v>Assumption</v>
      </c>
      <c r="E218" s="12" t="str">
        <f t="shared" si="74"/>
        <v>LA 70</v>
      </c>
      <c r="F218" s="27">
        <f t="shared" si="76"/>
        <v>2</v>
      </c>
      <c r="G218" s="7">
        <v>30.008299999999998</v>
      </c>
      <c r="H218" s="7">
        <v>-91.109886700000004</v>
      </c>
      <c r="I218" s="10">
        <v>3.5</v>
      </c>
      <c r="J218" s="9">
        <v>3.690000057220459</v>
      </c>
      <c r="K218" s="9">
        <v>10608.076185469579</v>
      </c>
      <c r="L218" s="9">
        <v>1330.9836361799407</v>
      </c>
      <c r="M218" s="9">
        <v>1174.6992510485366</v>
      </c>
      <c r="N218" s="9">
        <v>884.09854736726606</v>
      </c>
      <c r="O218" s="9">
        <v>14.346008365022723</v>
      </c>
      <c r="P218" s="9">
        <f>O218*0.39+0.64</f>
        <v>6.2349432623588621</v>
      </c>
      <c r="R218" s="31">
        <v>4.2373120000000002</v>
      </c>
      <c r="S218" s="12">
        <f t="shared" si="57"/>
        <v>41213</v>
      </c>
    </row>
    <row r="219" spans="1:19" s="10" customFormat="1" x14ac:dyDescent="0.35">
      <c r="A219" s="12">
        <f t="shared" si="75"/>
        <v>41213</v>
      </c>
      <c r="B219" s="12" t="str">
        <f t="shared" si="71"/>
        <v>232-01-1-010</v>
      </c>
      <c r="C219" s="12" t="str">
        <f t="shared" si="72"/>
        <v>232-48</v>
      </c>
      <c r="D219" s="12" t="str">
        <f t="shared" si="73"/>
        <v>Assumption</v>
      </c>
      <c r="E219" s="12" t="str">
        <f t="shared" si="74"/>
        <v>LA 70</v>
      </c>
      <c r="F219" s="27">
        <f t="shared" si="76"/>
        <v>2</v>
      </c>
      <c r="G219" s="7">
        <v>30.009779999999999</v>
      </c>
      <c r="H219" s="7">
        <v>-91.113045</v>
      </c>
      <c r="I219" s="10">
        <v>3.7</v>
      </c>
      <c r="J219" s="9">
        <v>6.7199997901916504</v>
      </c>
      <c r="K219" s="9">
        <v>1661.7358950317264</v>
      </c>
      <c r="L219" s="9">
        <v>33.17006568781138</v>
      </c>
      <c r="M219" s="9">
        <v>7154.5842926947544</v>
      </c>
      <c r="N219" s="9">
        <v>5274.6638897920702</v>
      </c>
      <c r="O219" s="9">
        <v>11.652548094032305</v>
      </c>
      <c r="P219" s="9">
        <f t="shared" ref="P219:P220" si="77">O219*0.39+0.64</f>
        <v>5.184493756672599</v>
      </c>
      <c r="R219" s="31">
        <v>3.441767</v>
      </c>
      <c r="S219" s="12">
        <f t="shared" si="57"/>
        <v>41213</v>
      </c>
    </row>
    <row r="220" spans="1:19" s="10" customFormat="1" x14ac:dyDescent="0.35">
      <c r="A220" s="12">
        <f t="shared" si="75"/>
        <v>41213</v>
      </c>
      <c r="B220" s="12" t="str">
        <f t="shared" si="71"/>
        <v>232-01-1-010</v>
      </c>
      <c r="C220" s="12" t="str">
        <f t="shared" si="72"/>
        <v>232-48</v>
      </c>
      <c r="D220" s="12" t="str">
        <f t="shared" si="73"/>
        <v>Assumption</v>
      </c>
      <c r="E220" s="12" t="str">
        <f t="shared" si="74"/>
        <v>LA 70</v>
      </c>
      <c r="F220" s="27">
        <f t="shared" si="76"/>
        <v>2</v>
      </c>
      <c r="G220" s="7">
        <v>30.011113300000002</v>
      </c>
      <c r="H220" s="7">
        <v>-91.116169999999997</v>
      </c>
      <c r="I220" s="10">
        <v>3.9</v>
      </c>
      <c r="J220" s="9">
        <v>6.9699997901916504</v>
      </c>
      <c r="K220" s="9">
        <v>775.15329883846016</v>
      </c>
      <c r="L220" s="9">
        <v>79.735850878369902</v>
      </c>
      <c r="M220" s="9">
        <v>544.17635277811087</v>
      </c>
      <c r="N220" s="9">
        <v>396.91153928590421</v>
      </c>
      <c r="O220" s="9">
        <v>28.616714907139809</v>
      </c>
      <c r="P220" s="9">
        <f t="shared" si="77"/>
        <v>11.800518813784526</v>
      </c>
      <c r="R220" s="31">
        <v>3.2688869999999999</v>
      </c>
      <c r="S220" s="12">
        <f t="shared" si="57"/>
        <v>41213</v>
      </c>
    </row>
    <row r="221" spans="1:19" s="10" customFormat="1" x14ac:dyDescent="0.35">
      <c r="A221" s="12">
        <f t="shared" si="75"/>
        <v>41213</v>
      </c>
      <c r="B221" s="12" t="str">
        <f t="shared" si="71"/>
        <v>232-01-1-010</v>
      </c>
      <c r="C221" s="12" t="str">
        <f t="shared" si="72"/>
        <v>232-48</v>
      </c>
      <c r="D221" s="12" t="str">
        <f t="shared" si="73"/>
        <v>Assumption</v>
      </c>
      <c r="E221" s="12" t="str">
        <f t="shared" si="74"/>
        <v>LA 70</v>
      </c>
      <c r="F221" s="27">
        <f t="shared" si="76"/>
        <v>2</v>
      </c>
      <c r="G221" s="7">
        <v>30.012374999999999</v>
      </c>
      <c r="H221" s="7">
        <v>-91.119133300000001</v>
      </c>
      <c r="I221" s="10">
        <v>4.0999999999999996</v>
      </c>
      <c r="J221" s="9">
        <v>4.4000000953674316</v>
      </c>
      <c r="K221" s="9">
        <v>1136.6469175483501</v>
      </c>
      <c r="L221" s="9">
        <v>552.83605658888541</v>
      </c>
      <c r="M221" s="9">
        <v>18.322510251713716</v>
      </c>
      <c r="N221" s="9">
        <v>0</v>
      </c>
      <c r="O221" s="9">
        <v>0</v>
      </c>
      <c r="P221" s="9">
        <f>M221*0.39+0.64</f>
        <v>7.7857789981683494</v>
      </c>
      <c r="R221" s="31">
        <v>3.7891949999999999</v>
      </c>
      <c r="S221" s="12">
        <f t="shared" si="57"/>
        <v>41213</v>
      </c>
    </row>
    <row r="222" spans="1:19" s="10" customFormat="1" x14ac:dyDescent="0.35">
      <c r="A222" s="12">
        <f t="shared" si="75"/>
        <v>41213</v>
      </c>
      <c r="B222" s="12" t="str">
        <f t="shared" si="71"/>
        <v>232-01-1-010</v>
      </c>
      <c r="C222" s="12" t="str">
        <f t="shared" si="72"/>
        <v>232-48</v>
      </c>
      <c r="D222" s="12" t="str">
        <f t="shared" si="73"/>
        <v>Assumption</v>
      </c>
      <c r="E222" s="12" t="str">
        <f t="shared" si="74"/>
        <v>LA 70</v>
      </c>
      <c r="F222" s="27">
        <f t="shared" si="76"/>
        <v>2</v>
      </c>
      <c r="G222" s="7">
        <v>30.013639999999999</v>
      </c>
      <c r="H222" s="7">
        <v>-91.122098300000005</v>
      </c>
      <c r="I222" s="10">
        <v>4.3</v>
      </c>
      <c r="J222" s="9">
        <v>6.2600002288818359</v>
      </c>
      <c r="K222" s="9">
        <v>481.70876303472249</v>
      </c>
      <c r="L222" s="9">
        <v>546.92536827012032</v>
      </c>
      <c r="M222" s="9">
        <v>19.925195386262548</v>
      </c>
      <c r="N222" s="9">
        <v>0</v>
      </c>
      <c r="O222" s="9">
        <v>0</v>
      </c>
      <c r="P222" s="9">
        <f t="shared" ref="P222:P241" si="78">M222*0.39+0.64</f>
        <v>8.4108262006423935</v>
      </c>
      <c r="R222" s="31">
        <v>3.2310910000000002</v>
      </c>
      <c r="S222" s="12">
        <f t="shared" si="57"/>
        <v>41213</v>
      </c>
    </row>
    <row r="223" spans="1:19" s="10" customFormat="1" x14ac:dyDescent="0.35">
      <c r="A223" s="12">
        <f t="shared" si="75"/>
        <v>41213</v>
      </c>
      <c r="B223" s="12" t="str">
        <f t="shared" si="71"/>
        <v>232-01-1-010</v>
      </c>
      <c r="C223" s="12" t="str">
        <f t="shared" si="72"/>
        <v>232-48</v>
      </c>
      <c r="D223" s="12" t="str">
        <f t="shared" si="73"/>
        <v>Assumption</v>
      </c>
      <c r="E223" s="12" t="str">
        <f t="shared" si="74"/>
        <v>LA 70</v>
      </c>
      <c r="F223" s="27">
        <f t="shared" si="76"/>
        <v>2</v>
      </c>
      <c r="G223" s="7">
        <v>30.014873300000001</v>
      </c>
      <c r="H223" s="7">
        <v>-91.1249933</v>
      </c>
      <c r="I223" s="10">
        <v>4.5</v>
      </c>
      <c r="J223" s="9">
        <v>5.0900001525878906</v>
      </c>
      <c r="K223" s="9">
        <v>1545.8657802458279</v>
      </c>
      <c r="L223" s="9">
        <v>231.18239734095525</v>
      </c>
      <c r="M223" s="9">
        <v>23.840177264963593</v>
      </c>
      <c r="N223" s="9">
        <v>0</v>
      </c>
      <c r="O223" s="9">
        <v>0</v>
      </c>
      <c r="P223" s="9">
        <f t="shared" si="78"/>
        <v>9.9376691333358025</v>
      </c>
      <c r="R223" s="31">
        <v>3.4009309999999999</v>
      </c>
      <c r="S223" s="12">
        <f t="shared" si="57"/>
        <v>41213</v>
      </c>
    </row>
    <row r="224" spans="1:19" s="10" customFormat="1" x14ac:dyDescent="0.35">
      <c r="A224" s="12">
        <f t="shared" si="75"/>
        <v>41213</v>
      </c>
      <c r="B224" s="12" t="str">
        <f t="shared" si="71"/>
        <v>232-01-1-010</v>
      </c>
      <c r="C224" s="12" t="str">
        <f t="shared" si="72"/>
        <v>232-48</v>
      </c>
      <c r="D224" s="12" t="str">
        <f t="shared" si="73"/>
        <v>Assumption</v>
      </c>
      <c r="E224" s="12" t="str">
        <f t="shared" si="74"/>
        <v>LA 70</v>
      </c>
      <c r="F224" s="27">
        <f t="shared" si="76"/>
        <v>2</v>
      </c>
      <c r="G224" s="7">
        <v>30.0153833</v>
      </c>
      <c r="H224" s="7">
        <v>-91.132896700000003</v>
      </c>
      <c r="I224" s="10">
        <v>5</v>
      </c>
      <c r="J224" s="9">
        <v>4.059999942779541</v>
      </c>
      <c r="K224" s="9">
        <v>827.4867392600504</v>
      </c>
      <c r="L224" s="9">
        <v>3105.8110073502071</v>
      </c>
      <c r="M224" s="9">
        <v>16.065373942135938</v>
      </c>
      <c r="N224" s="9">
        <v>0</v>
      </c>
      <c r="O224" s="9">
        <v>0</v>
      </c>
      <c r="P224" s="9">
        <f t="shared" si="78"/>
        <v>6.9054958374330155</v>
      </c>
      <c r="R224" s="31">
        <v>3.9638170000000001</v>
      </c>
      <c r="S224" s="12">
        <f t="shared" si="57"/>
        <v>41213</v>
      </c>
    </row>
    <row r="225" spans="1:21" s="10" customFormat="1" x14ac:dyDescent="0.35">
      <c r="A225" s="12">
        <f t="shared" si="75"/>
        <v>41213</v>
      </c>
      <c r="B225" s="12" t="str">
        <f t="shared" si="71"/>
        <v>232-01-1-010</v>
      </c>
      <c r="C225" s="12" t="str">
        <f t="shared" si="72"/>
        <v>232-48</v>
      </c>
      <c r="D225" s="12" t="str">
        <f t="shared" si="73"/>
        <v>Assumption</v>
      </c>
      <c r="E225" s="12" t="str">
        <f t="shared" si="74"/>
        <v>LA 70</v>
      </c>
      <c r="F225" s="27">
        <f t="shared" si="76"/>
        <v>2</v>
      </c>
      <c r="G225" s="7">
        <v>30.0153</v>
      </c>
      <c r="H225" s="7">
        <v>-91.134455000000003</v>
      </c>
      <c r="I225" s="10">
        <v>5.0999999999999996</v>
      </c>
      <c r="J225" s="9">
        <v>6.5399999618530273</v>
      </c>
      <c r="K225" s="9">
        <v>435.46647848366035</v>
      </c>
      <c r="L225" s="9">
        <v>940.82301464963143</v>
      </c>
      <c r="M225" s="9">
        <v>15.481712819928115</v>
      </c>
      <c r="N225" s="9">
        <v>0</v>
      </c>
      <c r="O225" s="9">
        <v>0</v>
      </c>
      <c r="P225" s="9">
        <f t="shared" si="78"/>
        <v>6.6778679997719648</v>
      </c>
      <c r="R225" s="31">
        <v>3.3025669999999998</v>
      </c>
      <c r="S225" s="12">
        <f t="shared" si="57"/>
        <v>41213</v>
      </c>
      <c r="U225" s="9"/>
    </row>
    <row r="226" spans="1:21" s="10" customFormat="1" x14ac:dyDescent="0.35">
      <c r="A226" s="12">
        <f t="shared" si="75"/>
        <v>41213</v>
      </c>
      <c r="B226" s="12" t="str">
        <f t="shared" si="71"/>
        <v>232-01-1-010</v>
      </c>
      <c r="C226" s="12" t="str">
        <f t="shared" si="72"/>
        <v>232-48</v>
      </c>
      <c r="D226" s="12" t="str">
        <f t="shared" si="73"/>
        <v>Assumption</v>
      </c>
      <c r="E226" s="12" t="str">
        <f t="shared" si="74"/>
        <v>LA 70</v>
      </c>
      <c r="F226" s="27">
        <f t="shared" si="76"/>
        <v>2</v>
      </c>
      <c r="G226" s="7">
        <v>30.015264999999999</v>
      </c>
      <c r="H226" s="7">
        <v>-91.136274999999998</v>
      </c>
      <c r="I226" s="10">
        <v>5.2</v>
      </c>
      <c r="J226" s="9">
        <v>4.440000057220459</v>
      </c>
      <c r="K226" s="9">
        <v>569.26580911359986</v>
      </c>
      <c r="L226" s="9">
        <v>2689.5226196376366</v>
      </c>
      <c r="M226" s="9">
        <v>16.745743372605002</v>
      </c>
      <c r="N226" s="9">
        <v>0</v>
      </c>
      <c r="O226" s="9">
        <v>0</v>
      </c>
      <c r="P226" s="9">
        <f t="shared" si="78"/>
        <v>7.170839915315951</v>
      </c>
      <c r="R226" s="31">
        <v>3.749682</v>
      </c>
      <c r="S226" s="12">
        <f t="shared" si="57"/>
        <v>41213</v>
      </c>
    </row>
    <row r="227" spans="1:21" s="10" customFormat="1" x14ac:dyDescent="0.35">
      <c r="A227" s="12">
        <f t="shared" si="75"/>
        <v>41213</v>
      </c>
      <c r="B227" s="12" t="str">
        <f t="shared" si="71"/>
        <v>232-01-1-010</v>
      </c>
      <c r="C227" s="12" t="str">
        <f t="shared" si="72"/>
        <v>232-48</v>
      </c>
      <c r="D227" s="12" t="str">
        <f t="shared" si="73"/>
        <v>Assumption</v>
      </c>
      <c r="E227" s="12" t="str">
        <f t="shared" si="74"/>
        <v>LA 70</v>
      </c>
      <c r="F227" s="27">
        <f t="shared" si="76"/>
        <v>2</v>
      </c>
      <c r="G227" s="7">
        <v>30.015229999999999</v>
      </c>
      <c r="H227" s="7">
        <v>-91.138361700000004</v>
      </c>
      <c r="I227" s="10">
        <v>5.3</v>
      </c>
      <c r="J227" s="9">
        <v>4.190000057220459</v>
      </c>
      <c r="K227" s="9">
        <v>948.71470016001979</v>
      </c>
      <c r="L227" s="9">
        <v>2705.8748359026536</v>
      </c>
      <c r="M227" s="9">
        <v>15.578172746165324</v>
      </c>
      <c r="N227" s="9">
        <v>0</v>
      </c>
      <c r="O227" s="9">
        <v>0</v>
      </c>
      <c r="P227" s="9">
        <f t="shared" si="78"/>
        <v>6.7154873710044765</v>
      </c>
      <c r="R227" s="31">
        <v>3.8895870000000001</v>
      </c>
      <c r="S227" s="12">
        <f t="shared" si="57"/>
        <v>41213</v>
      </c>
    </row>
    <row r="228" spans="1:21" s="10" customFormat="1" x14ac:dyDescent="0.35">
      <c r="A228" s="12">
        <f t="shared" si="75"/>
        <v>41213</v>
      </c>
      <c r="B228" s="12" t="str">
        <f t="shared" si="71"/>
        <v>232-01-1-010</v>
      </c>
      <c r="C228" s="12" t="str">
        <f t="shared" si="72"/>
        <v>232-48</v>
      </c>
      <c r="D228" s="12" t="str">
        <f t="shared" si="73"/>
        <v>Assumption</v>
      </c>
      <c r="E228" s="12" t="str">
        <f t="shared" si="74"/>
        <v>LA 70</v>
      </c>
      <c r="F228" s="27">
        <f t="shared" si="76"/>
        <v>2</v>
      </c>
      <c r="G228" s="7">
        <v>30.015211699999998</v>
      </c>
      <c r="H228" s="7">
        <v>-91.139666700000006</v>
      </c>
      <c r="I228" s="10">
        <v>5.4</v>
      </c>
      <c r="J228" s="9">
        <v>3.8499999046325684</v>
      </c>
      <c r="K228" s="9">
        <v>2175.0855845605256</v>
      </c>
      <c r="L228" s="9">
        <v>2145.5427863964642</v>
      </c>
      <c r="M228" s="9">
        <v>13.732765995954905</v>
      </c>
      <c r="N228" s="9">
        <v>0</v>
      </c>
      <c r="O228" s="9">
        <v>0</v>
      </c>
      <c r="P228" s="9">
        <f t="shared" si="78"/>
        <v>5.9957787384224126</v>
      </c>
      <c r="R228" s="31">
        <v>4.0580290000000003</v>
      </c>
      <c r="S228" s="12">
        <f t="shared" si="57"/>
        <v>41213</v>
      </c>
    </row>
    <row r="229" spans="1:21" s="10" customFormat="1" x14ac:dyDescent="0.35">
      <c r="A229" s="12">
        <f t="shared" si="75"/>
        <v>41213</v>
      </c>
      <c r="B229" s="12" t="str">
        <f t="shared" si="71"/>
        <v>232-01-1-010</v>
      </c>
      <c r="C229" s="12" t="str">
        <f t="shared" si="72"/>
        <v>232-48</v>
      </c>
      <c r="D229" s="12" t="str">
        <f t="shared" si="73"/>
        <v>Assumption</v>
      </c>
      <c r="E229" s="12" t="str">
        <f t="shared" si="74"/>
        <v>LA 70</v>
      </c>
      <c r="F229" s="27">
        <f t="shared" si="76"/>
        <v>2</v>
      </c>
      <c r="G229" s="7">
        <v>30.015181699999999</v>
      </c>
      <c r="H229" s="7">
        <v>-91.141400000000004</v>
      </c>
      <c r="I229" s="10">
        <v>5.5</v>
      </c>
      <c r="J229" s="9">
        <v>4.7699999809265137</v>
      </c>
      <c r="K229" s="9">
        <v>817.85411215642114</v>
      </c>
      <c r="L229" s="9">
        <v>1642.5442108338852</v>
      </c>
      <c r="M229" s="9">
        <v>16.727492637705478</v>
      </c>
      <c r="N229" s="9">
        <v>0</v>
      </c>
      <c r="O229" s="9">
        <v>0</v>
      </c>
      <c r="P229" s="9">
        <f t="shared" si="78"/>
        <v>7.1637221287051362</v>
      </c>
      <c r="R229" s="31">
        <v>3.7185359999999998</v>
      </c>
      <c r="S229" s="12">
        <f t="shared" si="57"/>
        <v>41213</v>
      </c>
    </row>
    <row r="230" spans="1:21" s="10" customFormat="1" x14ac:dyDescent="0.35">
      <c r="A230" s="12">
        <f t="shared" si="75"/>
        <v>41213</v>
      </c>
      <c r="B230" s="12" t="str">
        <f t="shared" si="71"/>
        <v>232-01-1-010</v>
      </c>
      <c r="C230" s="12" t="str">
        <f t="shared" si="72"/>
        <v>232-48</v>
      </c>
      <c r="D230" s="12" t="str">
        <f t="shared" si="73"/>
        <v>Assumption</v>
      </c>
      <c r="E230" s="12" t="str">
        <f t="shared" si="74"/>
        <v>LA 70</v>
      </c>
      <c r="F230" s="27">
        <f t="shared" si="76"/>
        <v>2</v>
      </c>
      <c r="G230" s="7">
        <v>30.015153300000001</v>
      </c>
      <c r="H230" s="7">
        <v>-91.143056700000002</v>
      </c>
      <c r="I230" s="10">
        <v>5.6</v>
      </c>
      <c r="J230" s="9">
        <v>5.1100001335144043</v>
      </c>
      <c r="K230" s="9">
        <v>844.56764654554388</v>
      </c>
      <c r="L230" s="9">
        <v>1388.927484175777</v>
      </c>
      <c r="M230" s="9">
        <v>15.438489387888811</v>
      </c>
      <c r="N230" s="9">
        <v>0</v>
      </c>
      <c r="O230" s="9">
        <v>0</v>
      </c>
      <c r="P230" s="9">
        <f t="shared" si="78"/>
        <v>6.6610108612766368</v>
      </c>
      <c r="R230" s="31">
        <v>3.662893</v>
      </c>
      <c r="S230" s="12">
        <f t="shared" si="57"/>
        <v>41213</v>
      </c>
    </row>
    <row r="231" spans="1:21" s="10" customFormat="1" x14ac:dyDescent="0.35">
      <c r="A231" s="12">
        <f t="shared" si="75"/>
        <v>41213</v>
      </c>
      <c r="B231" s="12" t="str">
        <f t="shared" si="71"/>
        <v>232-01-1-010</v>
      </c>
      <c r="C231" s="12" t="str">
        <f t="shared" si="72"/>
        <v>232-48</v>
      </c>
      <c r="D231" s="12" t="str">
        <f t="shared" si="73"/>
        <v>Assumption</v>
      </c>
      <c r="E231" s="12" t="str">
        <f t="shared" si="74"/>
        <v>LA 70</v>
      </c>
      <c r="F231" s="27">
        <f t="shared" si="76"/>
        <v>2</v>
      </c>
      <c r="G231" s="7">
        <v>30.015118300000001</v>
      </c>
      <c r="H231" s="7">
        <v>-91.144796700000001</v>
      </c>
      <c r="I231" s="10">
        <v>5.7</v>
      </c>
      <c r="J231" s="9">
        <v>5.25</v>
      </c>
      <c r="K231" s="9">
        <v>608.2524689339624</v>
      </c>
      <c r="L231" s="9">
        <v>1610.8759529512204</v>
      </c>
      <c r="M231" s="9">
        <v>15.541936819168694</v>
      </c>
      <c r="N231" s="9">
        <v>0</v>
      </c>
      <c r="O231" s="9">
        <v>0</v>
      </c>
      <c r="P231" s="9">
        <f t="shared" si="78"/>
        <v>6.70135535947579</v>
      </c>
      <c r="R231" s="31">
        <v>3.6382379999999999</v>
      </c>
      <c r="S231" s="12">
        <f t="shared" si="57"/>
        <v>41213</v>
      </c>
    </row>
    <row r="232" spans="1:21" s="10" customFormat="1" x14ac:dyDescent="0.35">
      <c r="A232" s="12">
        <f t="shared" si="75"/>
        <v>41213</v>
      </c>
      <c r="B232" s="12" t="str">
        <f t="shared" si="71"/>
        <v>232-01-1-010</v>
      </c>
      <c r="C232" s="12" t="str">
        <f t="shared" si="72"/>
        <v>232-48</v>
      </c>
      <c r="D232" s="12" t="str">
        <f t="shared" si="73"/>
        <v>Assumption</v>
      </c>
      <c r="E232" s="12" t="str">
        <f t="shared" si="74"/>
        <v>LA 70</v>
      </c>
      <c r="F232" s="27">
        <f t="shared" si="76"/>
        <v>2</v>
      </c>
      <c r="G232" s="7">
        <v>30.015090000000001</v>
      </c>
      <c r="H232" s="7">
        <v>-91.146445</v>
      </c>
      <c r="I232" s="10">
        <v>5.8</v>
      </c>
      <c r="J232" s="9">
        <v>4.9499998092651367</v>
      </c>
      <c r="K232" s="9">
        <v>1669.692852023647</v>
      </c>
      <c r="L232" s="9">
        <v>740.29400357231373</v>
      </c>
      <c r="M232" s="9">
        <v>16.534703092232476</v>
      </c>
      <c r="N232" s="9">
        <v>0</v>
      </c>
      <c r="O232" s="9">
        <v>0</v>
      </c>
      <c r="P232" s="9">
        <f t="shared" si="78"/>
        <v>7.0885342059706655</v>
      </c>
      <c r="R232" s="31">
        <v>3.6781139999999999</v>
      </c>
      <c r="S232" s="12">
        <f t="shared" si="57"/>
        <v>41213</v>
      </c>
    </row>
    <row r="233" spans="1:21" s="10" customFormat="1" x14ac:dyDescent="0.35">
      <c r="A233" s="12">
        <f t="shared" si="75"/>
        <v>41213</v>
      </c>
      <c r="B233" s="12" t="str">
        <f t="shared" si="71"/>
        <v>232-01-1-010</v>
      </c>
      <c r="C233" s="12" t="str">
        <f t="shared" si="72"/>
        <v>232-48</v>
      </c>
      <c r="D233" s="12" t="str">
        <f t="shared" si="73"/>
        <v>Assumption</v>
      </c>
      <c r="E233" s="12" t="str">
        <f t="shared" si="74"/>
        <v>LA 70</v>
      </c>
      <c r="F233" s="27">
        <f t="shared" si="76"/>
        <v>2</v>
      </c>
      <c r="G233" s="7">
        <v>30.015063300000001</v>
      </c>
      <c r="H233" s="7">
        <v>-91.148096699999996</v>
      </c>
      <c r="I233" s="10">
        <v>5.9</v>
      </c>
      <c r="J233" s="9">
        <v>8.5600004196166992</v>
      </c>
      <c r="K233" s="9">
        <v>82.105690082268197</v>
      </c>
      <c r="L233" s="9">
        <v>4044.7711450190286</v>
      </c>
      <c r="M233" s="9">
        <v>14.089927360844763</v>
      </c>
      <c r="N233" s="9">
        <v>0</v>
      </c>
      <c r="O233" s="9">
        <v>0</v>
      </c>
      <c r="P233" s="9">
        <f t="shared" si="78"/>
        <v>6.1350716707294577</v>
      </c>
      <c r="R233" s="31">
        <v>2.4940869999999999</v>
      </c>
      <c r="S233" s="12">
        <f t="shared" si="57"/>
        <v>41213</v>
      </c>
    </row>
    <row r="234" spans="1:21" s="10" customFormat="1" x14ac:dyDescent="0.35">
      <c r="A234" s="12">
        <f t="shared" si="75"/>
        <v>41213</v>
      </c>
      <c r="B234" s="12" t="str">
        <f t="shared" si="71"/>
        <v>232-01-1-010</v>
      </c>
      <c r="C234" s="12" t="str">
        <f t="shared" si="72"/>
        <v>232-48</v>
      </c>
      <c r="D234" s="12" t="str">
        <f t="shared" si="73"/>
        <v>Assumption</v>
      </c>
      <c r="E234" s="12" t="str">
        <f t="shared" si="74"/>
        <v>LA 70</v>
      </c>
      <c r="F234" s="27">
        <f t="shared" si="76"/>
        <v>2</v>
      </c>
      <c r="G234" s="7">
        <v>30.015136699999999</v>
      </c>
      <c r="H234" s="7">
        <v>-91.149918299999996</v>
      </c>
      <c r="I234" s="10">
        <v>6</v>
      </c>
      <c r="J234" s="9">
        <v>5.4899997711181641</v>
      </c>
      <c r="K234" s="9">
        <v>1212.7970380006982</v>
      </c>
      <c r="L234" s="9">
        <v>670.6282356859241</v>
      </c>
      <c r="M234" s="9">
        <v>16.145539049265118</v>
      </c>
      <c r="N234" s="9">
        <v>0</v>
      </c>
      <c r="O234" s="9">
        <v>0</v>
      </c>
      <c r="P234" s="9">
        <f t="shared" si="78"/>
        <v>6.9367602292133954</v>
      </c>
      <c r="R234" s="31">
        <v>3.5598480000000001</v>
      </c>
      <c r="S234" s="12">
        <f t="shared" si="57"/>
        <v>41213</v>
      </c>
    </row>
    <row r="235" spans="1:21" s="10" customFormat="1" x14ac:dyDescent="0.35">
      <c r="A235" s="12">
        <f t="shared" si="75"/>
        <v>41213</v>
      </c>
      <c r="B235" s="12" t="str">
        <f t="shared" si="71"/>
        <v>232-01-1-010</v>
      </c>
      <c r="C235" s="12" t="str">
        <f t="shared" si="72"/>
        <v>232-48</v>
      </c>
      <c r="D235" s="12" t="str">
        <f t="shared" si="73"/>
        <v>Assumption</v>
      </c>
      <c r="E235" s="12" t="str">
        <f t="shared" si="74"/>
        <v>LA 70</v>
      </c>
      <c r="F235" s="27">
        <f t="shared" si="76"/>
        <v>2</v>
      </c>
      <c r="G235" s="7">
        <v>30.015425</v>
      </c>
      <c r="H235" s="7">
        <v>-91.153180000000006</v>
      </c>
      <c r="I235" s="10">
        <v>6.2</v>
      </c>
      <c r="J235" s="9">
        <v>3.3199999332427979</v>
      </c>
      <c r="K235" s="9">
        <v>9639.2608040872947</v>
      </c>
      <c r="L235" s="9">
        <v>705.33401286724995</v>
      </c>
      <c r="M235" s="9">
        <v>11.676365507666542</v>
      </c>
      <c r="N235" s="9">
        <v>0</v>
      </c>
      <c r="O235" s="9">
        <v>0</v>
      </c>
      <c r="P235" s="9">
        <f t="shared" si="78"/>
        <v>5.1937825479899509</v>
      </c>
      <c r="R235" s="31">
        <v>4.2923049999999998</v>
      </c>
      <c r="S235" s="12">
        <f t="shared" si="57"/>
        <v>41213</v>
      </c>
    </row>
    <row r="236" spans="1:21" s="10" customFormat="1" x14ac:dyDescent="0.35">
      <c r="A236" s="12">
        <f t="shared" si="75"/>
        <v>41213</v>
      </c>
      <c r="B236" s="12" t="str">
        <f t="shared" si="71"/>
        <v>232-01-1-010</v>
      </c>
      <c r="C236" s="12" t="str">
        <f t="shared" si="72"/>
        <v>232-48</v>
      </c>
      <c r="D236" s="12" t="str">
        <f t="shared" si="73"/>
        <v>Assumption</v>
      </c>
      <c r="E236" s="12" t="str">
        <f t="shared" si="74"/>
        <v>LA 70</v>
      </c>
      <c r="F236" s="27">
        <f t="shared" si="76"/>
        <v>2</v>
      </c>
      <c r="G236" s="7">
        <v>30.014285000000001</v>
      </c>
      <c r="H236" s="7">
        <v>-91.156170000000003</v>
      </c>
      <c r="I236" s="10">
        <v>6.4</v>
      </c>
      <c r="J236" s="9">
        <v>3.9600000381469727</v>
      </c>
      <c r="K236" s="9">
        <v>5146.9577312582587</v>
      </c>
      <c r="L236" s="9">
        <v>330.68266803632946</v>
      </c>
      <c r="M236" s="9">
        <v>18.809141985490978</v>
      </c>
      <c r="N236" s="9">
        <v>0</v>
      </c>
      <c r="O236" s="9">
        <v>0</v>
      </c>
      <c r="P236" s="9">
        <f t="shared" si="78"/>
        <v>7.9755653743414809</v>
      </c>
      <c r="R236" s="31">
        <v>4.0013699999999996</v>
      </c>
      <c r="S236" s="12">
        <f t="shared" si="57"/>
        <v>41213</v>
      </c>
    </row>
    <row r="237" spans="1:21" s="10" customFormat="1" x14ac:dyDescent="0.35">
      <c r="A237" s="12">
        <f t="shared" si="75"/>
        <v>41213</v>
      </c>
      <c r="B237" s="12" t="str">
        <f t="shared" si="71"/>
        <v>232-01-1-010</v>
      </c>
      <c r="C237" s="12" t="str">
        <f t="shared" si="72"/>
        <v>232-48</v>
      </c>
      <c r="D237" s="12" t="str">
        <f t="shared" si="73"/>
        <v>Assumption</v>
      </c>
      <c r="E237" s="12" t="str">
        <f t="shared" si="74"/>
        <v>LA 70</v>
      </c>
      <c r="F237" s="27">
        <f t="shared" si="76"/>
        <v>2</v>
      </c>
      <c r="G237" s="7">
        <v>30.0136933</v>
      </c>
      <c r="H237" s="7">
        <v>-91.159446700000004</v>
      </c>
      <c r="I237" s="10">
        <v>6.6</v>
      </c>
      <c r="J237" s="9">
        <v>5.2600002288818359</v>
      </c>
      <c r="K237" s="9">
        <v>709.39894929962463</v>
      </c>
      <c r="L237" s="9">
        <v>1137.4793204213111</v>
      </c>
      <c r="M237" s="9">
        <v>18.172612401435178</v>
      </c>
      <c r="N237" s="9">
        <v>0</v>
      </c>
      <c r="O237" s="9">
        <v>0</v>
      </c>
      <c r="P237" s="9">
        <f t="shared" si="78"/>
        <v>7.7273188365597187</v>
      </c>
      <c r="R237" s="31">
        <v>3.5177839999999998</v>
      </c>
      <c r="S237" s="12">
        <f t="shared" ref="S237:S241" si="79">S236</f>
        <v>41213</v>
      </c>
    </row>
    <row r="238" spans="1:21" s="10" customFormat="1" x14ac:dyDescent="0.35">
      <c r="A238" s="12">
        <f t="shared" si="75"/>
        <v>41213</v>
      </c>
      <c r="B238" s="12" t="str">
        <f t="shared" si="71"/>
        <v>232-01-1-010</v>
      </c>
      <c r="C238" s="12" t="str">
        <f t="shared" si="72"/>
        <v>232-48</v>
      </c>
      <c r="D238" s="12" t="str">
        <f t="shared" si="73"/>
        <v>Assumption</v>
      </c>
      <c r="E238" s="12" t="str">
        <f t="shared" si="74"/>
        <v>LA 70</v>
      </c>
      <c r="F238" s="27">
        <f t="shared" si="76"/>
        <v>2</v>
      </c>
      <c r="G238" s="7">
        <v>30.013206700000001</v>
      </c>
      <c r="H238" s="7">
        <v>-91.162440000000004</v>
      </c>
      <c r="I238" s="10">
        <v>6.8</v>
      </c>
      <c r="J238" s="9">
        <v>4.820000171661377</v>
      </c>
      <c r="K238" s="9">
        <v>1242.3185529604093</v>
      </c>
      <c r="L238" s="9">
        <v>1085.4379268306964</v>
      </c>
      <c r="M238" s="9">
        <v>16.747987785884426</v>
      </c>
      <c r="N238" s="9">
        <v>0</v>
      </c>
      <c r="O238" s="9">
        <v>0</v>
      </c>
      <c r="P238" s="9">
        <f t="shared" si="78"/>
        <v>7.1717152364949257</v>
      </c>
      <c r="R238" s="31">
        <v>3.6701280000000001</v>
      </c>
      <c r="S238" s="12">
        <f t="shared" si="79"/>
        <v>41213</v>
      </c>
    </row>
    <row r="239" spans="1:21" s="10" customFormat="1" x14ac:dyDescent="0.35">
      <c r="A239" s="12">
        <f t="shared" si="75"/>
        <v>41213</v>
      </c>
      <c r="B239" s="12" t="str">
        <f t="shared" si="71"/>
        <v>232-01-1-010</v>
      </c>
      <c r="C239" s="12" t="str">
        <f t="shared" si="72"/>
        <v>232-48</v>
      </c>
      <c r="D239" s="12" t="str">
        <f t="shared" si="73"/>
        <v>Assumption</v>
      </c>
      <c r="E239" s="12" t="str">
        <f t="shared" si="74"/>
        <v>LA 70</v>
      </c>
      <c r="F239" s="27">
        <f t="shared" si="76"/>
        <v>2</v>
      </c>
      <c r="G239" s="7">
        <v>30.012583299999999</v>
      </c>
      <c r="H239" s="7">
        <v>-91.165674999999993</v>
      </c>
      <c r="I239" s="10">
        <v>7</v>
      </c>
      <c r="J239" s="9">
        <v>6.1700000762939453</v>
      </c>
      <c r="K239" s="9">
        <v>263.1440762132703</v>
      </c>
      <c r="L239" s="9">
        <v>1175.8380952460784</v>
      </c>
      <c r="M239" s="9">
        <v>21.061480977543816</v>
      </c>
      <c r="N239" s="9">
        <v>0</v>
      </c>
      <c r="O239" s="9">
        <v>0</v>
      </c>
      <c r="P239" s="9">
        <f t="shared" si="78"/>
        <v>8.8539775812420896</v>
      </c>
      <c r="R239" s="31">
        <v>3.1708210000000001</v>
      </c>
      <c r="S239" s="12">
        <f t="shared" si="79"/>
        <v>41213</v>
      </c>
    </row>
    <row r="240" spans="1:21" s="10" customFormat="1" x14ac:dyDescent="0.35">
      <c r="A240" s="12">
        <f t="shared" si="75"/>
        <v>41213</v>
      </c>
      <c r="B240" s="12" t="str">
        <f t="shared" si="71"/>
        <v>232-01-1-010</v>
      </c>
      <c r="C240" s="12" t="str">
        <f t="shared" si="72"/>
        <v>232-48</v>
      </c>
      <c r="D240" s="12" t="str">
        <f t="shared" si="73"/>
        <v>Assumption</v>
      </c>
      <c r="E240" s="12" t="str">
        <f t="shared" si="74"/>
        <v>LA 70</v>
      </c>
      <c r="F240" s="27">
        <f t="shared" si="76"/>
        <v>2</v>
      </c>
      <c r="G240" s="7">
        <v>30.011928300000001</v>
      </c>
      <c r="H240" s="7">
        <v>-91.168903299999997</v>
      </c>
      <c r="I240" s="10">
        <v>7.2</v>
      </c>
      <c r="J240" s="9">
        <v>4.3299999237060547</v>
      </c>
      <c r="K240" s="9">
        <v>2732.8463970524599</v>
      </c>
      <c r="L240" s="9">
        <v>980.68665626782513</v>
      </c>
      <c r="M240" s="9">
        <v>14.852257760971415</v>
      </c>
      <c r="N240" s="9">
        <v>0</v>
      </c>
      <c r="O240" s="9">
        <v>0</v>
      </c>
      <c r="P240" s="9">
        <f t="shared" si="78"/>
        <v>6.4323805267788519</v>
      </c>
      <c r="R240" s="31">
        <v>3.9373209999999998</v>
      </c>
      <c r="S240" s="12">
        <f t="shared" si="79"/>
        <v>41213</v>
      </c>
    </row>
    <row r="241" spans="1:19" s="10" customFormat="1" ht="15" thickBot="1" x14ac:dyDescent="0.4">
      <c r="A241" s="12">
        <f t="shared" si="75"/>
        <v>41213</v>
      </c>
      <c r="B241" s="12" t="str">
        <f t="shared" si="71"/>
        <v>232-01-1-010</v>
      </c>
      <c r="C241" s="12" t="str">
        <f t="shared" si="72"/>
        <v>232-48</v>
      </c>
      <c r="D241" s="12" t="str">
        <f t="shared" si="73"/>
        <v>Assumption</v>
      </c>
      <c r="E241" s="12" t="str">
        <f t="shared" si="74"/>
        <v>LA 70</v>
      </c>
      <c r="F241" s="27">
        <f t="shared" si="76"/>
        <v>2</v>
      </c>
      <c r="G241" s="10">
        <v>30.0112883</v>
      </c>
      <c r="H241" s="10">
        <v>-91.172123299999996</v>
      </c>
      <c r="I241" s="10">
        <v>7.4</v>
      </c>
      <c r="J241" s="9">
        <v>3.2300000190734863</v>
      </c>
      <c r="K241" s="9">
        <v>11501.234828275059</v>
      </c>
      <c r="L241" s="9">
        <v>1005.8106516762487</v>
      </c>
      <c r="M241" s="9">
        <v>13.931838174510288</v>
      </c>
      <c r="N241" s="9">
        <v>0</v>
      </c>
      <c r="O241" s="9">
        <v>0</v>
      </c>
      <c r="P241" s="9">
        <f t="shared" si="78"/>
        <v>6.073416888059012</v>
      </c>
      <c r="R241" s="33">
        <v>4.2796519999999996</v>
      </c>
      <c r="S241" s="12">
        <f t="shared" si="79"/>
        <v>41213</v>
      </c>
    </row>
    <row r="242" spans="1:19" s="10" customFormat="1" x14ac:dyDescent="0.35">
      <c r="C242" s="18"/>
      <c r="D242" s="18"/>
      <c r="E242" s="18"/>
      <c r="F242" s="27"/>
      <c r="I242" s="23"/>
      <c r="J242" s="9"/>
      <c r="K242" s="9"/>
      <c r="L242" s="9"/>
      <c r="M242" s="9"/>
      <c r="N242" s="9"/>
      <c r="O242" s="9"/>
      <c r="P242" s="9"/>
      <c r="R242" s="19"/>
      <c r="S242" s="12"/>
    </row>
    <row r="243" spans="1:19" s="10" customFormat="1" x14ac:dyDescent="0.35">
      <c r="C243" s="18"/>
      <c r="D243" s="18"/>
      <c r="E243" s="18"/>
      <c r="F243" s="22"/>
      <c r="I243" s="23"/>
      <c r="J243" s="9"/>
      <c r="K243" s="9"/>
      <c r="L243" s="9"/>
      <c r="M243" s="9"/>
      <c r="N243" s="9"/>
      <c r="O243" s="9"/>
      <c r="P243" s="9"/>
      <c r="R243" s="19"/>
      <c r="S243" s="12"/>
    </row>
    <row r="244" spans="1:19" s="10" customFormat="1" x14ac:dyDescent="0.35">
      <c r="C244" s="18"/>
      <c r="D244" s="18"/>
      <c r="E244" s="18"/>
      <c r="F244" s="22"/>
      <c r="I244" s="23"/>
      <c r="J244" s="9"/>
      <c r="K244" s="9"/>
      <c r="L244" s="9"/>
      <c r="M244" s="9"/>
      <c r="N244" s="9"/>
      <c r="O244" s="9"/>
      <c r="P244" s="9"/>
      <c r="R244" s="19"/>
      <c r="S244" s="12"/>
    </row>
    <row r="245" spans="1:19" s="10" customFormat="1" x14ac:dyDescent="0.35">
      <c r="C245" s="18"/>
      <c r="D245" s="18"/>
      <c r="E245" s="18"/>
      <c r="F245" s="22"/>
      <c r="I245" s="23"/>
      <c r="J245" s="9"/>
      <c r="K245" s="9"/>
      <c r="L245" s="9"/>
      <c r="M245" s="9"/>
      <c r="N245" s="9"/>
      <c r="O245" s="9"/>
      <c r="P245" s="9"/>
      <c r="R245" s="19"/>
      <c r="S245" s="12"/>
    </row>
    <row r="246" spans="1:19" s="10" customFormat="1" x14ac:dyDescent="0.35">
      <c r="C246" s="18"/>
      <c r="D246" s="18"/>
      <c r="E246" s="18"/>
      <c r="F246" s="22"/>
      <c r="I246" s="23"/>
      <c r="J246" s="9"/>
      <c r="K246" s="9"/>
      <c r="L246" s="9"/>
      <c r="M246" s="9"/>
      <c r="N246" s="9"/>
      <c r="O246" s="9"/>
      <c r="P246" s="9"/>
      <c r="R246" s="19"/>
      <c r="S246" s="12"/>
    </row>
    <row r="247" spans="1:19" s="10" customFormat="1" x14ac:dyDescent="0.35">
      <c r="C247" s="18"/>
      <c r="D247" s="18"/>
      <c r="E247" s="18"/>
      <c r="F247" s="22"/>
      <c r="I247" s="23"/>
      <c r="J247" s="9"/>
      <c r="K247" s="9"/>
      <c r="L247" s="9"/>
      <c r="M247" s="9"/>
      <c r="N247" s="9"/>
      <c r="O247" s="9"/>
      <c r="P247" s="9"/>
      <c r="R247" s="19"/>
      <c r="S247" s="12"/>
    </row>
    <row r="248" spans="1:19" s="10" customFormat="1" x14ac:dyDescent="0.35">
      <c r="C248" s="18"/>
      <c r="D248" s="18"/>
      <c r="E248" s="18"/>
      <c r="F248" s="22"/>
      <c r="I248" s="23"/>
      <c r="J248" s="9"/>
      <c r="K248" s="9"/>
      <c r="L248" s="9"/>
      <c r="M248" s="9"/>
      <c r="N248" s="9"/>
      <c r="O248" s="9"/>
      <c r="P248" s="9"/>
      <c r="R248" s="19"/>
      <c r="S248" s="12"/>
    </row>
    <row r="249" spans="1:19" s="10" customFormat="1" x14ac:dyDescent="0.35">
      <c r="C249" s="18"/>
      <c r="D249" s="18"/>
      <c r="E249" s="18"/>
      <c r="F249" s="22"/>
      <c r="I249" s="23"/>
      <c r="J249" s="9"/>
      <c r="K249" s="9"/>
      <c r="L249" s="9"/>
      <c r="M249" s="9"/>
      <c r="N249" s="9"/>
      <c r="O249" s="9"/>
      <c r="P249" s="9"/>
      <c r="R249" s="19"/>
      <c r="S249" s="12"/>
    </row>
    <row r="250" spans="1:19" s="10" customFormat="1" x14ac:dyDescent="0.35">
      <c r="C250" s="18"/>
      <c r="D250" s="18"/>
      <c r="E250" s="18"/>
      <c r="F250" s="22"/>
      <c r="I250" s="23"/>
      <c r="J250" s="9"/>
      <c r="K250" s="9"/>
      <c r="L250" s="9"/>
      <c r="M250" s="9"/>
      <c r="N250" s="9"/>
      <c r="O250" s="9"/>
      <c r="P250" s="9"/>
      <c r="R250" s="19"/>
      <c r="S250" s="12"/>
    </row>
    <row r="251" spans="1:19" s="10" customFormat="1" x14ac:dyDescent="0.35">
      <c r="C251" s="18"/>
      <c r="D251" s="18"/>
      <c r="E251" s="18"/>
      <c r="F251" s="22"/>
      <c r="I251" s="23"/>
      <c r="J251" s="9"/>
      <c r="K251" s="9"/>
      <c r="L251" s="9"/>
      <c r="M251" s="9"/>
      <c r="N251" s="9"/>
      <c r="O251" s="9"/>
      <c r="P251" s="9"/>
      <c r="R251" s="19"/>
      <c r="S251" s="12"/>
    </row>
    <row r="252" spans="1:19" s="10" customFormat="1" x14ac:dyDescent="0.35">
      <c r="C252" s="18"/>
      <c r="D252" s="18"/>
      <c r="E252" s="18"/>
      <c r="F252" s="22"/>
      <c r="I252" s="23"/>
      <c r="J252" s="9"/>
      <c r="K252" s="9"/>
      <c r="L252" s="9"/>
      <c r="M252" s="9"/>
      <c r="N252" s="9"/>
      <c r="O252" s="9"/>
      <c r="P252" s="9"/>
      <c r="R252" s="19"/>
      <c r="S252" s="12"/>
    </row>
    <row r="253" spans="1:19" s="10" customFormat="1" x14ac:dyDescent="0.35">
      <c r="C253" s="18"/>
      <c r="D253" s="18"/>
      <c r="E253" s="18"/>
      <c r="F253" s="22"/>
      <c r="I253" s="23"/>
      <c r="J253" s="9"/>
      <c r="K253" s="9"/>
      <c r="L253" s="9"/>
      <c r="M253" s="9"/>
      <c r="N253" s="9"/>
      <c r="O253" s="9"/>
      <c r="P253" s="9"/>
      <c r="R253" s="19"/>
      <c r="S253" s="12"/>
    </row>
    <row r="254" spans="1:19" s="10" customFormat="1" x14ac:dyDescent="0.35">
      <c r="C254" s="18"/>
      <c r="D254" s="18"/>
      <c r="E254" s="18"/>
      <c r="F254" s="22"/>
      <c r="I254" s="23"/>
      <c r="J254" s="9"/>
      <c r="K254" s="9"/>
      <c r="L254" s="9"/>
      <c r="M254" s="9"/>
      <c r="N254" s="9"/>
      <c r="O254" s="9"/>
      <c r="P254" s="9"/>
      <c r="R254" s="19"/>
      <c r="S254" s="12"/>
    </row>
    <row r="255" spans="1:19" s="10" customFormat="1" x14ac:dyDescent="0.35">
      <c r="C255" s="18"/>
      <c r="D255" s="18"/>
      <c r="E255" s="18"/>
      <c r="F255" s="22"/>
      <c r="I255" s="23"/>
      <c r="J255" s="9"/>
      <c r="K255" s="9"/>
      <c r="L255" s="9"/>
      <c r="M255" s="9"/>
      <c r="N255" s="9"/>
      <c r="O255" s="9"/>
      <c r="P255" s="9"/>
      <c r="R255" s="19"/>
      <c r="S255" s="12"/>
    </row>
    <row r="256" spans="1:19" s="10" customFormat="1" x14ac:dyDescent="0.35">
      <c r="C256" s="18"/>
      <c r="D256" s="18"/>
      <c r="E256" s="18"/>
      <c r="F256" s="22"/>
      <c r="I256" s="23"/>
      <c r="J256" s="9"/>
      <c r="K256" s="9"/>
      <c r="L256" s="9"/>
      <c r="M256" s="9"/>
      <c r="N256" s="9"/>
      <c r="O256" s="9"/>
      <c r="P256" s="9"/>
      <c r="R256" s="19"/>
      <c r="S256" s="12"/>
    </row>
    <row r="257" spans="3:19" s="10" customFormat="1" x14ac:dyDescent="0.35">
      <c r="C257" s="18"/>
      <c r="D257" s="18"/>
      <c r="E257" s="18"/>
      <c r="F257" s="22"/>
      <c r="I257" s="23"/>
      <c r="J257" s="9"/>
      <c r="K257" s="9"/>
      <c r="L257" s="9"/>
      <c r="M257" s="9"/>
      <c r="N257" s="9"/>
      <c r="O257" s="9"/>
      <c r="P257" s="9"/>
      <c r="R257" s="19"/>
      <c r="S257" s="12"/>
    </row>
    <row r="258" spans="3:19" s="10" customFormat="1" x14ac:dyDescent="0.35">
      <c r="C258" s="18"/>
      <c r="D258" s="18"/>
      <c r="E258" s="18"/>
      <c r="F258" s="22"/>
      <c r="I258" s="23"/>
      <c r="J258" s="9"/>
      <c r="K258" s="9"/>
      <c r="L258" s="9"/>
      <c r="M258" s="9"/>
      <c r="N258" s="9"/>
      <c r="O258" s="9"/>
      <c r="P258" s="9"/>
      <c r="R258" s="19"/>
      <c r="S258" s="12"/>
    </row>
    <row r="259" spans="3:19" s="10" customFormat="1" x14ac:dyDescent="0.35">
      <c r="C259" s="18"/>
      <c r="D259" s="18"/>
      <c r="E259" s="18"/>
      <c r="F259" s="22"/>
      <c r="I259" s="23"/>
      <c r="J259" s="9"/>
      <c r="K259" s="9"/>
      <c r="L259" s="9"/>
      <c r="M259" s="9"/>
      <c r="N259" s="9"/>
      <c r="O259" s="9"/>
      <c r="P259" s="9"/>
      <c r="R259" s="19"/>
      <c r="S259" s="12"/>
    </row>
    <row r="260" spans="3:19" s="10" customFormat="1" x14ac:dyDescent="0.35">
      <c r="C260" s="18"/>
      <c r="D260" s="18"/>
      <c r="E260" s="18"/>
      <c r="F260" s="22"/>
      <c r="I260" s="23"/>
      <c r="J260" s="9"/>
      <c r="K260" s="9"/>
      <c r="L260" s="9"/>
      <c r="M260" s="9"/>
      <c r="N260" s="9"/>
      <c r="O260" s="9"/>
      <c r="P260" s="9"/>
      <c r="R260" s="19"/>
      <c r="S260" s="12"/>
    </row>
    <row r="261" spans="3:19" s="10" customFormat="1" x14ac:dyDescent="0.35">
      <c r="C261" s="18"/>
      <c r="D261" s="18"/>
      <c r="E261" s="18"/>
      <c r="F261" s="22"/>
      <c r="I261" s="23"/>
      <c r="J261" s="9"/>
      <c r="K261" s="9"/>
      <c r="L261" s="9"/>
      <c r="M261" s="9"/>
      <c r="N261" s="9"/>
      <c r="O261" s="9"/>
      <c r="P261" s="9"/>
      <c r="R261" s="19"/>
      <c r="S261" s="12"/>
    </row>
    <row r="262" spans="3:19" s="10" customFormat="1" x14ac:dyDescent="0.35">
      <c r="C262" s="18"/>
      <c r="D262" s="18"/>
      <c r="E262" s="18"/>
      <c r="F262" s="22"/>
      <c r="I262" s="23"/>
      <c r="J262" s="9"/>
      <c r="K262" s="9"/>
      <c r="L262" s="9"/>
      <c r="M262" s="9"/>
      <c r="N262" s="9"/>
      <c r="O262" s="9"/>
      <c r="P262" s="9"/>
      <c r="R262" s="19"/>
      <c r="S262" s="12"/>
    </row>
    <row r="263" spans="3:19" s="10" customFormat="1" x14ac:dyDescent="0.35">
      <c r="C263" s="18"/>
      <c r="D263" s="18"/>
      <c r="E263" s="18"/>
      <c r="F263" s="22"/>
      <c r="I263" s="23"/>
      <c r="J263" s="9"/>
      <c r="K263" s="9"/>
      <c r="L263" s="9"/>
      <c r="M263" s="9"/>
      <c r="N263" s="9"/>
      <c r="O263" s="9"/>
      <c r="P263" s="9"/>
      <c r="R263" s="19"/>
      <c r="S263" s="12"/>
    </row>
    <row r="264" spans="3:19" s="10" customFormat="1" x14ac:dyDescent="0.35">
      <c r="C264" s="18"/>
      <c r="D264" s="18"/>
      <c r="E264" s="18"/>
      <c r="F264" s="22"/>
      <c r="I264" s="23"/>
      <c r="J264" s="9"/>
      <c r="K264" s="9"/>
      <c r="L264" s="9"/>
      <c r="M264" s="9"/>
      <c r="N264" s="9"/>
      <c r="O264" s="9"/>
      <c r="P264" s="9"/>
      <c r="R264" s="19"/>
      <c r="S264" s="12"/>
    </row>
    <row r="265" spans="3:19" s="10" customFormat="1" x14ac:dyDescent="0.35">
      <c r="C265" s="18"/>
      <c r="D265" s="18"/>
      <c r="E265" s="18"/>
      <c r="F265" s="22"/>
      <c r="I265" s="23"/>
      <c r="J265" s="9"/>
      <c r="K265" s="9"/>
      <c r="L265" s="9"/>
      <c r="M265" s="9"/>
      <c r="N265" s="9"/>
      <c r="O265" s="9"/>
      <c r="P265" s="9"/>
      <c r="R265" s="19"/>
      <c r="S265" s="12"/>
    </row>
    <row r="266" spans="3:19" s="10" customFormat="1" x14ac:dyDescent="0.35">
      <c r="C266" s="18"/>
      <c r="D266" s="18"/>
      <c r="E266" s="18"/>
      <c r="F266" s="22"/>
      <c r="I266" s="23"/>
      <c r="J266" s="9"/>
      <c r="K266" s="9"/>
      <c r="L266" s="9"/>
      <c r="M266" s="9"/>
      <c r="N266" s="9"/>
      <c r="O266" s="9"/>
      <c r="P266" s="9"/>
      <c r="R266" s="19"/>
      <c r="S266" s="12"/>
    </row>
    <row r="267" spans="3:19" s="10" customFormat="1" x14ac:dyDescent="0.35">
      <c r="C267" s="18"/>
      <c r="D267" s="18"/>
      <c r="E267" s="18"/>
      <c r="F267" s="22"/>
      <c r="I267" s="23"/>
      <c r="J267" s="9"/>
      <c r="K267" s="9"/>
      <c r="L267" s="9"/>
      <c r="M267" s="9"/>
      <c r="N267" s="9"/>
      <c r="O267" s="9"/>
      <c r="P267" s="9"/>
      <c r="R267" s="19"/>
      <c r="S267" s="12"/>
    </row>
    <row r="268" spans="3:19" s="10" customFormat="1" x14ac:dyDescent="0.35">
      <c r="C268" s="18"/>
      <c r="D268" s="18"/>
      <c r="E268" s="18"/>
      <c r="F268" s="22"/>
      <c r="I268" s="23"/>
      <c r="J268" s="9"/>
      <c r="K268" s="9"/>
      <c r="L268" s="9"/>
      <c r="M268" s="9"/>
      <c r="N268" s="9"/>
      <c r="O268" s="9"/>
      <c r="P268" s="9"/>
      <c r="R268" s="19"/>
      <c r="S268" s="12"/>
    </row>
    <row r="269" spans="3:19" s="10" customFormat="1" x14ac:dyDescent="0.35">
      <c r="C269" s="18"/>
      <c r="D269" s="18"/>
      <c r="E269" s="18"/>
      <c r="F269" s="22"/>
      <c r="I269" s="23"/>
      <c r="J269" s="9"/>
      <c r="K269" s="9"/>
      <c r="L269" s="9"/>
      <c r="M269" s="9"/>
      <c r="N269" s="9"/>
      <c r="O269" s="9"/>
      <c r="P269" s="9"/>
      <c r="R269" s="19"/>
      <c r="S269" s="12"/>
    </row>
    <row r="270" spans="3:19" s="10" customFormat="1" x14ac:dyDescent="0.35">
      <c r="C270" s="18"/>
      <c r="D270" s="18"/>
      <c r="E270" s="18"/>
      <c r="F270" s="22"/>
      <c r="I270" s="23"/>
      <c r="J270" s="9"/>
      <c r="K270" s="9"/>
      <c r="L270" s="9"/>
      <c r="M270" s="9"/>
      <c r="N270" s="9"/>
      <c r="O270" s="9"/>
      <c r="P270" s="9"/>
      <c r="R270" s="19"/>
      <c r="S270" s="12"/>
    </row>
    <row r="271" spans="3:19" s="10" customFormat="1" x14ac:dyDescent="0.35">
      <c r="C271" s="18"/>
      <c r="D271" s="18"/>
      <c r="E271" s="18"/>
      <c r="F271" s="22"/>
      <c r="I271" s="23"/>
      <c r="J271" s="9"/>
      <c r="K271" s="9"/>
      <c r="L271" s="9"/>
      <c r="M271" s="9"/>
      <c r="N271" s="9"/>
      <c r="O271" s="9"/>
      <c r="P271" s="9"/>
      <c r="R271" s="19"/>
      <c r="S271" s="12"/>
    </row>
    <row r="272" spans="3:19" s="10" customFormat="1" x14ac:dyDescent="0.35">
      <c r="C272" s="18"/>
      <c r="D272" s="18"/>
      <c r="E272" s="18"/>
      <c r="F272" s="22"/>
      <c r="I272" s="23"/>
      <c r="J272" s="9"/>
      <c r="K272" s="9"/>
      <c r="L272" s="9"/>
      <c r="M272" s="9"/>
      <c r="N272" s="9"/>
      <c r="O272" s="9"/>
      <c r="P272" s="9"/>
      <c r="R272" s="19"/>
      <c r="S272" s="12"/>
    </row>
    <row r="273" spans="3:19" s="10" customFormat="1" x14ac:dyDescent="0.35">
      <c r="C273" s="18"/>
      <c r="D273" s="18"/>
      <c r="E273" s="18"/>
      <c r="F273" s="22"/>
      <c r="I273" s="23"/>
      <c r="J273" s="9"/>
      <c r="K273" s="9"/>
      <c r="L273" s="9"/>
      <c r="M273" s="9"/>
      <c r="N273" s="9"/>
      <c r="O273" s="9"/>
      <c r="P273" s="9"/>
      <c r="R273" s="19"/>
      <c r="S273" s="12"/>
    </row>
    <row r="274" spans="3:19" s="10" customFormat="1" x14ac:dyDescent="0.35">
      <c r="C274" s="18"/>
      <c r="D274" s="18"/>
      <c r="E274" s="18"/>
      <c r="F274" s="22"/>
      <c r="I274" s="23"/>
      <c r="J274" s="9"/>
      <c r="K274" s="9"/>
      <c r="L274" s="9"/>
      <c r="M274" s="9"/>
      <c r="N274" s="9"/>
      <c r="O274" s="9"/>
      <c r="P274" s="9"/>
      <c r="R274" s="19"/>
      <c r="S274" s="12"/>
    </row>
    <row r="275" spans="3:19" s="10" customFormat="1" x14ac:dyDescent="0.35">
      <c r="C275" s="18"/>
      <c r="D275" s="18"/>
      <c r="E275" s="18"/>
      <c r="F275" s="22"/>
      <c r="I275" s="23"/>
      <c r="J275" s="9"/>
      <c r="K275" s="9"/>
      <c r="L275" s="9"/>
      <c r="M275" s="9"/>
      <c r="N275" s="9"/>
      <c r="O275" s="9"/>
      <c r="P275" s="9"/>
      <c r="R275" s="19"/>
      <c r="S275" s="12"/>
    </row>
    <row r="276" spans="3:19" s="10" customFormat="1" x14ac:dyDescent="0.35">
      <c r="C276" s="18"/>
      <c r="D276" s="18"/>
      <c r="E276" s="18"/>
      <c r="F276" s="22"/>
      <c r="I276" s="23"/>
      <c r="J276" s="9"/>
      <c r="K276" s="9"/>
      <c r="L276" s="9"/>
      <c r="M276" s="9"/>
      <c r="N276" s="9"/>
      <c r="O276" s="9"/>
      <c r="P276" s="9"/>
      <c r="R276" s="19"/>
      <c r="S276" s="12"/>
    </row>
    <row r="277" spans="3:19" s="10" customFormat="1" x14ac:dyDescent="0.35">
      <c r="C277" s="18"/>
      <c r="D277" s="18"/>
      <c r="E277" s="18"/>
      <c r="F277" s="22"/>
      <c r="I277" s="23"/>
      <c r="J277" s="9"/>
      <c r="K277" s="9"/>
      <c r="L277" s="9"/>
      <c r="M277" s="9"/>
      <c r="N277" s="9"/>
      <c r="O277" s="9"/>
      <c r="P277" s="9"/>
      <c r="R277" s="19"/>
      <c r="S277" s="12"/>
    </row>
    <row r="278" spans="3:19" s="10" customFormat="1" x14ac:dyDescent="0.35">
      <c r="C278" s="18"/>
      <c r="D278" s="18"/>
      <c r="E278" s="18"/>
      <c r="F278" s="22"/>
      <c r="I278" s="23"/>
      <c r="J278" s="9"/>
      <c r="K278" s="9"/>
      <c r="L278" s="9"/>
      <c r="M278" s="9"/>
      <c r="N278" s="9"/>
      <c r="O278" s="9"/>
      <c r="P278" s="9"/>
      <c r="R278" s="19"/>
      <c r="S278" s="12"/>
    </row>
    <row r="279" spans="3:19" s="10" customFormat="1" x14ac:dyDescent="0.35">
      <c r="C279" s="18"/>
      <c r="D279" s="18"/>
      <c r="E279" s="18"/>
      <c r="F279" s="22"/>
      <c r="I279" s="23"/>
      <c r="J279" s="9"/>
      <c r="K279" s="9"/>
      <c r="L279" s="9"/>
      <c r="M279" s="9"/>
      <c r="N279" s="9"/>
      <c r="O279" s="9"/>
      <c r="P279" s="9"/>
      <c r="R279" s="19"/>
      <c r="S279" s="12"/>
    </row>
    <row r="280" spans="3:19" s="10" customFormat="1" x14ac:dyDescent="0.35">
      <c r="C280" s="18"/>
      <c r="D280" s="18"/>
      <c r="E280" s="18"/>
      <c r="F280" s="22"/>
      <c r="I280" s="23"/>
      <c r="J280" s="9"/>
      <c r="K280" s="9"/>
      <c r="L280" s="9"/>
      <c r="M280" s="9"/>
      <c r="N280" s="9"/>
      <c r="O280" s="9"/>
      <c r="P280" s="9"/>
      <c r="R280" s="19"/>
      <c r="S280" s="12"/>
    </row>
    <row r="281" spans="3:19" s="10" customFormat="1" x14ac:dyDescent="0.35">
      <c r="C281" s="18"/>
      <c r="D281" s="18"/>
      <c r="E281" s="18"/>
      <c r="F281" s="22"/>
      <c r="I281" s="23"/>
      <c r="J281" s="9"/>
      <c r="K281" s="9"/>
      <c r="L281" s="9"/>
      <c r="M281" s="9"/>
      <c r="N281" s="9"/>
      <c r="O281" s="9"/>
      <c r="P281" s="9"/>
      <c r="R281" s="19"/>
      <c r="S281" s="12"/>
    </row>
    <row r="282" spans="3:19" s="10" customFormat="1" x14ac:dyDescent="0.35">
      <c r="C282" s="18"/>
      <c r="D282" s="18"/>
      <c r="E282" s="18"/>
      <c r="F282" s="22"/>
      <c r="I282" s="23"/>
      <c r="J282" s="9"/>
      <c r="K282" s="9"/>
      <c r="L282" s="9"/>
      <c r="M282" s="9"/>
      <c r="N282" s="9"/>
      <c r="O282" s="9"/>
      <c r="P282" s="9"/>
      <c r="R282" s="19"/>
      <c r="S282" s="12"/>
    </row>
    <row r="283" spans="3:19" s="10" customFormat="1" x14ac:dyDescent="0.35">
      <c r="C283" s="18"/>
      <c r="D283" s="18"/>
      <c r="E283" s="18"/>
      <c r="F283" s="22"/>
      <c r="I283" s="23"/>
      <c r="J283" s="9"/>
      <c r="K283" s="9"/>
      <c r="L283" s="9"/>
      <c r="M283" s="9"/>
      <c r="N283" s="9"/>
      <c r="O283" s="9"/>
      <c r="P283" s="9"/>
      <c r="R283" s="19"/>
      <c r="S283" s="12"/>
    </row>
    <row r="284" spans="3:19" s="10" customFormat="1" x14ac:dyDescent="0.35">
      <c r="C284" s="18"/>
      <c r="D284" s="18"/>
      <c r="E284" s="18"/>
      <c r="F284" s="22"/>
      <c r="I284" s="23"/>
      <c r="J284" s="9"/>
      <c r="K284" s="9"/>
      <c r="L284" s="9"/>
      <c r="M284" s="9"/>
      <c r="N284" s="9"/>
      <c r="O284" s="9"/>
      <c r="P284" s="9"/>
      <c r="R284" s="19"/>
      <c r="S284" s="12"/>
    </row>
    <row r="285" spans="3:19" s="10" customFormat="1" x14ac:dyDescent="0.35">
      <c r="C285" s="18"/>
      <c r="D285" s="18"/>
      <c r="E285" s="18"/>
      <c r="F285" s="22"/>
      <c r="I285" s="23"/>
      <c r="J285" s="9"/>
      <c r="K285" s="9"/>
      <c r="L285" s="9"/>
      <c r="M285" s="9"/>
      <c r="N285" s="9"/>
      <c r="O285" s="9"/>
      <c r="P285" s="9"/>
      <c r="R285" s="19"/>
      <c r="S285" s="12"/>
    </row>
    <row r="286" spans="3:19" s="10" customFormat="1" x14ac:dyDescent="0.35">
      <c r="C286" s="18"/>
      <c r="D286" s="18"/>
      <c r="E286" s="18"/>
      <c r="F286" s="22"/>
      <c r="I286" s="23"/>
      <c r="J286" s="9"/>
      <c r="K286" s="9"/>
      <c r="L286" s="9"/>
      <c r="M286" s="9"/>
      <c r="N286" s="9"/>
      <c r="O286" s="9"/>
      <c r="P286" s="9"/>
      <c r="R286" s="19"/>
      <c r="S286" s="12"/>
    </row>
    <row r="287" spans="3:19" s="10" customFormat="1" x14ac:dyDescent="0.35">
      <c r="C287" s="18"/>
      <c r="D287" s="18"/>
      <c r="E287" s="18"/>
      <c r="F287" s="22"/>
      <c r="I287" s="23"/>
      <c r="J287" s="9"/>
      <c r="K287" s="9"/>
      <c r="L287" s="9"/>
      <c r="M287" s="9"/>
      <c r="N287" s="9"/>
      <c r="O287" s="9"/>
      <c r="P287" s="9"/>
      <c r="R287" s="19"/>
      <c r="S287" s="12"/>
    </row>
    <row r="288" spans="3:19" s="10" customFormat="1" x14ac:dyDescent="0.35">
      <c r="C288" s="18"/>
      <c r="D288" s="18"/>
      <c r="E288" s="18"/>
      <c r="F288" s="22"/>
      <c r="I288" s="23"/>
      <c r="J288" s="9"/>
      <c r="K288" s="9"/>
      <c r="L288" s="9"/>
      <c r="M288" s="9"/>
      <c r="N288" s="9"/>
      <c r="O288" s="9"/>
      <c r="P288" s="9"/>
      <c r="R288" s="19"/>
      <c r="S288" s="12"/>
    </row>
    <row r="289" spans="3:19" s="10" customFormat="1" x14ac:dyDescent="0.35">
      <c r="C289" s="18"/>
      <c r="D289" s="18"/>
      <c r="E289" s="18"/>
      <c r="F289" s="22"/>
      <c r="I289" s="23"/>
      <c r="J289" s="9"/>
      <c r="K289" s="9"/>
      <c r="L289" s="9"/>
      <c r="M289" s="9"/>
      <c r="N289" s="9"/>
      <c r="O289" s="9"/>
      <c r="P289" s="9"/>
      <c r="R289" s="19"/>
      <c r="S289" s="12"/>
    </row>
    <row r="290" spans="3:19" s="10" customFormat="1" x14ac:dyDescent="0.35">
      <c r="C290" s="18"/>
      <c r="D290" s="18"/>
      <c r="E290" s="18"/>
      <c r="F290" s="22"/>
      <c r="I290" s="23"/>
      <c r="J290" s="9"/>
      <c r="K290" s="9"/>
      <c r="L290" s="9"/>
      <c r="M290" s="9"/>
      <c r="N290" s="9"/>
      <c r="O290" s="9"/>
      <c r="P290" s="9"/>
      <c r="R290" s="19"/>
      <c r="S290" s="12"/>
    </row>
    <row r="291" spans="3:19" s="10" customFormat="1" x14ac:dyDescent="0.35">
      <c r="C291" s="18"/>
      <c r="D291" s="18"/>
      <c r="E291" s="18"/>
      <c r="F291" s="22"/>
      <c r="I291" s="23"/>
      <c r="J291" s="9"/>
      <c r="K291" s="9"/>
      <c r="L291" s="9"/>
      <c r="M291" s="9"/>
      <c r="N291" s="9"/>
      <c r="O291" s="9"/>
      <c r="P291" s="9"/>
      <c r="R291" s="19"/>
      <c r="S291" s="12"/>
    </row>
    <row r="292" spans="3:19" s="10" customFormat="1" x14ac:dyDescent="0.35">
      <c r="C292" s="18"/>
      <c r="D292" s="18"/>
      <c r="E292" s="18"/>
      <c r="F292" s="22"/>
      <c r="I292" s="23"/>
      <c r="J292" s="9"/>
      <c r="K292" s="9"/>
      <c r="L292" s="9"/>
      <c r="M292" s="9"/>
      <c r="N292" s="9"/>
      <c r="O292" s="9"/>
      <c r="P292" s="9"/>
      <c r="R292" s="19"/>
      <c r="S292" s="12"/>
    </row>
    <row r="293" spans="3:19" x14ac:dyDescent="0.35">
      <c r="S293" s="3"/>
    </row>
    <row r="294" spans="3:19" x14ac:dyDescent="0.35">
      <c r="S294" s="3"/>
    </row>
    <row r="295" spans="3:19" x14ac:dyDescent="0.35">
      <c r="S295" s="3"/>
    </row>
    <row r="296" spans="3:19" x14ac:dyDescent="0.35">
      <c r="S296" s="3"/>
    </row>
    <row r="297" spans="3:19" x14ac:dyDescent="0.35">
      <c r="S297" s="3"/>
    </row>
    <row r="298" spans="3:19" x14ac:dyDescent="0.35">
      <c r="S298" s="3"/>
    </row>
    <row r="299" spans="3:19" x14ac:dyDescent="0.35">
      <c r="S299" s="3"/>
    </row>
    <row r="300" spans="3:19" x14ac:dyDescent="0.35">
      <c r="S300" s="3"/>
    </row>
    <row r="301" spans="3:19" x14ac:dyDescent="0.35">
      <c r="S301" s="3"/>
    </row>
    <row r="302" spans="3:19" x14ac:dyDescent="0.35">
      <c r="S302" s="3"/>
    </row>
    <row r="303" spans="3:19" x14ac:dyDescent="0.35">
      <c r="S303" s="3"/>
    </row>
    <row r="304" spans="3:19" x14ac:dyDescent="0.35">
      <c r="S304" s="3"/>
    </row>
    <row r="305" spans="19:19" x14ac:dyDescent="0.35">
      <c r="S305" s="3"/>
    </row>
    <row r="306" spans="19:19" x14ac:dyDescent="0.35">
      <c r="S306" s="3"/>
    </row>
    <row r="307" spans="19:19" x14ac:dyDescent="0.35">
      <c r="S307" s="3"/>
    </row>
    <row r="308" spans="19:19" x14ac:dyDescent="0.35">
      <c r="S308" s="3"/>
    </row>
    <row r="309" spans="19:19" x14ac:dyDescent="0.35">
      <c r="S309" s="3"/>
    </row>
    <row r="310" spans="19:19" x14ac:dyDescent="0.35">
      <c r="S310" s="3"/>
    </row>
    <row r="311" spans="19:19" x14ac:dyDescent="0.35">
      <c r="S311" s="3"/>
    </row>
    <row r="312" spans="19:19" x14ac:dyDescent="0.35">
      <c r="S312" s="3"/>
    </row>
    <row r="313" spans="19:19" x14ac:dyDescent="0.35">
      <c r="S313" s="3"/>
    </row>
    <row r="314" spans="19:19" x14ac:dyDescent="0.35">
      <c r="S314" s="3"/>
    </row>
    <row r="315" spans="19:19" x14ac:dyDescent="0.35">
      <c r="S315" s="3"/>
    </row>
    <row r="316" spans="19:19" x14ac:dyDescent="0.35">
      <c r="S316" s="3"/>
    </row>
    <row r="317" spans="19:19" x14ac:dyDescent="0.35">
      <c r="S317" s="3"/>
    </row>
    <row r="318" spans="19:19" x14ac:dyDescent="0.35">
      <c r="S318" s="3"/>
    </row>
    <row r="319" spans="19:19" x14ac:dyDescent="0.35">
      <c r="S319" s="3"/>
    </row>
    <row r="320" spans="19:19" x14ac:dyDescent="0.35">
      <c r="S320" s="3"/>
    </row>
    <row r="321" spans="19:19" x14ac:dyDescent="0.35">
      <c r="S321" s="3"/>
    </row>
    <row r="322" spans="19:19" x14ac:dyDescent="0.35">
      <c r="S322" s="3"/>
    </row>
    <row r="323" spans="19:19" x14ac:dyDescent="0.35">
      <c r="S323" s="3"/>
    </row>
    <row r="324" spans="19:19" x14ac:dyDescent="0.35">
      <c r="S324" s="3"/>
    </row>
    <row r="325" spans="19:19" x14ac:dyDescent="0.35">
      <c r="S325" s="3"/>
    </row>
    <row r="326" spans="19:19" x14ac:dyDescent="0.35">
      <c r="S326" s="3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49D11E8E3634498FCEBCB31811F4A" ma:contentTypeVersion="0" ma:contentTypeDescription="Create a new document." ma:contentTypeScope="" ma:versionID="3e7531089e63bd72abfcda12bc4ac0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562B03-20BE-4C3B-9CD3-8964FDB6DEE4}"/>
</file>

<file path=customXml/itemProps2.xml><?xml version="1.0" encoding="utf-8"?>
<ds:datastoreItem xmlns:ds="http://schemas.openxmlformats.org/officeDocument/2006/customXml" ds:itemID="{FE3DCC19-E89B-4C93-925C-7DF0893649E2}"/>
</file>

<file path=customXml/itemProps3.xml><?xml version="1.0" encoding="utf-8"?>
<ds:datastoreItem xmlns:ds="http://schemas.openxmlformats.org/officeDocument/2006/customXml" ds:itemID="{BDCA9E96-8E23-4566-AAF4-A21DDD18F4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Gaspard</dc:creator>
  <cp:lastModifiedBy>Kevin Gaspard</cp:lastModifiedBy>
  <cp:lastPrinted>2012-10-09T18:05:59Z</cp:lastPrinted>
  <dcterms:created xsi:type="dcterms:W3CDTF">2012-09-19T11:07:23Z</dcterms:created>
  <dcterms:modified xsi:type="dcterms:W3CDTF">2012-11-06T19:10:38Z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0x0101003DB49D11E8E3634498FCEBCB31811F4A</vt:lpwstr>
  </property>
</Properties>
</file>